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8680" yWindow="-120" windowWidth="29040" windowHeight="15840" tabRatio="791"/>
  </bookViews>
  <sheets>
    <sheet name="基本データ" sheetId="31" r:id="rId1"/>
    <sheet name="(一括）表紙" sheetId="32" r:id="rId2"/>
    <sheet name="(一括)内訳書" sheetId="33" r:id="rId3"/>
    <sheet name="(単価）表紙 " sheetId="37" r:id="rId4"/>
    <sheet name="(単価)内訳書" sheetId="35" r:id="rId5"/>
    <sheet name="加入状況表【作業所用】" sheetId="36" r:id="rId6"/>
    <sheet name="記入例→" sheetId="19" r:id="rId7"/>
    <sheet name="基本データ（記入例）" sheetId="21" r:id="rId8"/>
    <sheet name="(一括）表紙記入例" sheetId="20" r:id="rId9"/>
    <sheet name="(一括)内訳書記入例" sheetId="26" r:id="rId10"/>
    <sheet name="（単価）表紙記入例" sheetId="28" r:id="rId11"/>
    <sheet name="(単価)内訳書記入例" sheetId="29" r:id="rId12"/>
    <sheet name="加入状況表　記入例 " sheetId="27" r:id="rId13"/>
    <sheet name="請求明細記入例 " sheetId="30" r:id="rId14"/>
    <sheet name="改訂履歴" sheetId="38" r:id="rId15"/>
  </sheets>
  <definedNames>
    <definedName name="_xlnm.Print_Area" localSheetId="2">'(一括)内訳書'!$B$3:$AH$60</definedName>
    <definedName name="_xlnm.Print_Area" localSheetId="9">'(一括)内訳書記入例'!$B$3:$AH$60</definedName>
    <definedName name="_xlnm.Print_Area" localSheetId="1">'(一括）表紙'!$A$1:$AM$61</definedName>
    <definedName name="_xlnm.Print_Area" localSheetId="8">'(一括）表紙記入例'!$A$1:$BD$59</definedName>
    <definedName name="_xlnm.Print_Area" localSheetId="4">'(単価)内訳書'!$A$1:$J$57</definedName>
    <definedName name="_xlnm.Print_Area" localSheetId="11">'(単価)内訳書記入例'!$A$1:$J$57</definedName>
    <definedName name="_xlnm.Print_Area" localSheetId="3">'(単価）表紙 '!$A$1:$AM$61</definedName>
    <definedName name="_xlnm.Print_Area" localSheetId="10">'（単価）表紙記入例'!$A$1:$AL$59</definedName>
    <definedName name="_xlnm.Print_Area" localSheetId="12">'加入状況表　記入例 '!$A$1:$V$47</definedName>
    <definedName name="_xlnm.Print_Area" localSheetId="5">加入状況表【作業所用】!$A$1:$X$42</definedName>
    <definedName name="_xlnm.Print_Area" localSheetId="13">'請求明細記入例 '!$A$67:$L$135</definedName>
    <definedName name="_xlnm.Print_Titles" localSheetId="2">'(一括)内訳書'!$5:$6</definedName>
    <definedName name="_xlnm.Print_Titles" localSheetId="9">'(一括)内訳書記入例'!$5:$6</definedName>
    <definedName name="_xlnm.Print_Titles" localSheetId="4">'(単価)内訳書'!$1:$9</definedName>
    <definedName name="_xlnm.Print_Titles" localSheetId="11">'(単価)内訳書記入例'!$1:$9</definedName>
    <definedName name="sakuseibi" localSheetId="2">#REF!</definedName>
    <definedName name="sakuseibi" localSheetId="9">#REF!</definedName>
    <definedName name="sakuseibi" localSheetId="4">#REF!</definedName>
    <definedName name="sakuseibi" localSheetId="11">#REF!</definedName>
    <definedName name="sakuseibi" localSheetId="12">#REF!</definedName>
    <definedName name="sakuseibi" localSheetId="5">#REF!</definedName>
    <definedName name="sakuseibi" localSheetId="13">#REF!</definedName>
    <definedName name="sakuseibi">#REF!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30" i="28" l="1"/>
  <c r="J30" i="28"/>
  <c r="Z30" i="20"/>
  <c r="J30" i="20"/>
  <c r="AC30" i="37"/>
  <c r="K30" i="37"/>
  <c r="AC30" i="32"/>
  <c r="K30" i="32"/>
  <c r="AC29" i="37"/>
  <c r="AC28" i="37"/>
  <c r="V6" i="37"/>
  <c r="M28" i="37"/>
  <c r="O26" i="37"/>
  <c r="G26" i="37"/>
  <c r="G25" i="37"/>
  <c r="G24" i="37"/>
  <c r="Q53" i="20"/>
  <c r="AC29" i="32"/>
  <c r="AC28" i="32"/>
  <c r="O26" i="32"/>
  <c r="G26" i="32"/>
  <c r="V6" i="32"/>
  <c r="W27" i="37"/>
  <c r="W26" i="37"/>
  <c r="AD24" i="37"/>
  <c r="Z21" i="37"/>
  <c r="Z19" i="37"/>
  <c r="Z17" i="37"/>
  <c r="Z15" i="37"/>
  <c r="Y12" i="37"/>
  <c r="V11" i="37"/>
  <c r="V10" i="37"/>
  <c r="A10" i="37"/>
  <c r="W9" i="37"/>
  <c r="A7" i="37"/>
  <c r="W12" i="20" l="1"/>
  <c r="B4" i="35"/>
  <c r="Y12" i="32"/>
  <c r="D37" i="36"/>
  <c r="Q33" i="36"/>
  <c r="J33" i="36"/>
  <c r="I33" i="36"/>
  <c r="T32" i="36"/>
  <c r="Q32" i="36"/>
  <c r="P32" i="36"/>
  <c r="O32" i="36"/>
  <c r="N32" i="36"/>
  <c r="M32" i="36"/>
  <c r="L32" i="36"/>
  <c r="K32" i="36"/>
  <c r="J32" i="36"/>
  <c r="I32" i="36"/>
  <c r="H32" i="36"/>
  <c r="G32" i="36"/>
  <c r="F32" i="36"/>
  <c r="Q31" i="36"/>
  <c r="P31" i="36"/>
  <c r="P33" i="36" s="1"/>
  <c r="O31" i="36"/>
  <c r="O33" i="36" s="1"/>
  <c r="N31" i="36"/>
  <c r="N33" i="36" s="1"/>
  <c r="M31" i="36"/>
  <c r="M33" i="36" s="1"/>
  <c r="L31" i="36"/>
  <c r="L33" i="36" s="1"/>
  <c r="K31" i="36"/>
  <c r="K33" i="36" s="1"/>
  <c r="J31" i="36"/>
  <c r="I31" i="36"/>
  <c r="H31" i="36"/>
  <c r="H33" i="36" s="1"/>
  <c r="G31" i="36"/>
  <c r="G33" i="36" s="1"/>
  <c r="F31" i="36"/>
  <c r="E37" i="36" s="1"/>
  <c r="S30" i="36"/>
  <c r="R30" i="36"/>
  <c r="T29" i="36"/>
  <c r="S29" i="36"/>
  <c r="R29" i="36"/>
  <c r="S28" i="36"/>
  <c r="R28" i="36"/>
  <c r="T27" i="36"/>
  <c r="S27" i="36"/>
  <c r="R27" i="36"/>
  <c r="S26" i="36"/>
  <c r="R26" i="36"/>
  <c r="T25" i="36"/>
  <c r="S25" i="36"/>
  <c r="R25" i="36"/>
  <c r="S24" i="36"/>
  <c r="R24" i="36"/>
  <c r="T23" i="36"/>
  <c r="S23" i="36"/>
  <c r="R23" i="36"/>
  <c r="S22" i="36"/>
  <c r="R22" i="36"/>
  <c r="T21" i="36"/>
  <c r="S21" i="36"/>
  <c r="R21" i="36"/>
  <c r="S20" i="36"/>
  <c r="R20" i="36"/>
  <c r="T19" i="36"/>
  <c r="S19" i="36"/>
  <c r="R19" i="36"/>
  <c r="S18" i="36"/>
  <c r="R18" i="36"/>
  <c r="T17" i="36"/>
  <c r="S17" i="36"/>
  <c r="R17" i="36"/>
  <c r="S16" i="36"/>
  <c r="R16" i="36"/>
  <c r="R32" i="36" s="1"/>
  <c r="T15" i="36"/>
  <c r="S15" i="36"/>
  <c r="R15" i="36"/>
  <c r="S14" i="36"/>
  <c r="S32" i="36" s="1"/>
  <c r="R14" i="36"/>
  <c r="T13" i="36"/>
  <c r="T31" i="36" s="1"/>
  <c r="T33" i="36" s="1"/>
  <c r="S13" i="36"/>
  <c r="R13" i="36"/>
  <c r="R31" i="36" s="1"/>
  <c r="R33" i="36" s="1"/>
  <c r="S11" i="36"/>
  <c r="S31" i="36" s="1"/>
  <c r="R11" i="36"/>
  <c r="R9" i="36"/>
  <c r="R10" i="36" s="1"/>
  <c r="Q9" i="36"/>
  <c r="P9" i="36"/>
  <c r="O9" i="36"/>
  <c r="N9" i="36"/>
  <c r="M9" i="36"/>
  <c r="L9" i="36"/>
  <c r="K9" i="36"/>
  <c r="J9" i="36"/>
  <c r="T9" i="36" s="1"/>
  <c r="T10" i="36" s="1"/>
  <c r="I9" i="36"/>
  <c r="S9" i="36" s="1"/>
  <c r="S10" i="36" s="1"/>
  <c r="H9" i="36"/>
  <c r="G9" i="36"/>
  <c r="F9" i="36"/>
  <c r="J5" i="36"/>
  <c r="F1" i="35"/>
  <c r="B1" i="35"/>
  <c r="J4" i="35"/>
  <c r="W27" i="32"/>
  <c r="W26" i="32"/>
  <c r="AD24" i="32"/>
  <c r="Z21" i="32"/>
  <c r="Z19" i="32"/>
  <c r="Z17" i="32"/>
  <c r="Z15" i="32"/>
  <c r="M28" i="32"/>
  <c r="G25" i="32"/>
  <c r="G24" i="32"/>
  <c r="E36" i="36" l="1"/>
  <c r="E38" i="36" s="1"/>
  <c r="S55" i="32" s="1"/>
  <c r="S33" i="36"/>
  <c r="F33" i="36"/>
  <c r="AC60" i="33"/>
  <c r="V11" i="32"/>
  <c r="V10" i="32"/>
  <c r="W9" i="32"/>
  <c r="A10" i="32"/>
  <c r="A7" i="32"/>
  <c r="L55" i="32"/>
  <c r="AD44" i="32"/>
  <c r="H31" i="29"/>
  <c r="H27" i="29"/>
  <c r="H15" i="29"/>
  <c r="H19" i="29" s="1"/>
  <c r="J4" i="29"/>
  <c r="Z29" i="28"/>
  <c r="Z28" i="28"/>
  <c r="M28" i="28"/>
  <c r="U27" i="28"/>
  <c r="U26" i="28"/>
  <c r="G26" i="28"/>
  <c r="G25" i="28"/>
  <c r="AB24" i="28"/>
  <c r="G24" i="28"/>
  <c r="X21" i="28"/>
  <c r="X19" i="28"/>
  <c r="X17" i="28"/>
  <c r="X15" i="28"/>
  <c r="W12" i="28"/>
  <c r="T11" i="28"/>
  <c r="T10" i="28"/>
  <c r="A10" i="28"/>
  <c r="U9" i="28"/>
  <c r="T7" i="28"/>
  <c r="A7" i="28"/>
  <c r="AD54" i="32" l="1"/>
  <c r="AD56" i="32" s="1"/>
  <c r="AD58" i="32" l="1"/>
  <c r="E17" i="32" s="1"/>
  <c r="E15" i="32"/>
  <c r="AD60" i="32" l="1"/>
  <c r="E19" i="32" s="1"/>
  <c r="J53" i="20" l="1"/>
  <c r="D40" i="27"/>
  <c r="Q36" i="27"/>
  <c r="J36" i="27"/>
  <c r="I36" i="27"/>
  <c r="T35" i="27"/>
  <c r="Q35" i="27"/>
  <c r="P35" i="27"/>
  <c r="O35" i="27"/>
  <c r="N35" i="27"/>
  <c r="M35" i="27"/>
  <c r="L35" i="27"/>
  <c r="K35" i="27"/>
  <c r="J35" i="27"/>
  <c r="I35" i="27"/>
  <c r="H35" i="27"/>
  <c r="G35" i="27"/>
  <c r="F35" i="27"/>
  <c r="Q34" i="27"/>
  <c r="P34" i="27"/>
  <c r="P36" i="27" s="1"/>
  <c r="O34" i="27"/>
  <c r="O36" i="27" s="1"/>
  <c r="N34" i="27"/>
  <c r="N36" i="27" s="1"/>
  <c r="M34" i="27"/>
  <c r="M36" i="27" s="1"/>
  <c r="L34" i="27"/>
  <c r="L36" i="27" s="1"/>
  <c r="K34" i="27"/>
  <c r="K36" i="27" s="1"/>
  <c r="J34" i="27"/>
  <c r="I34" i="27"/>
  <c r="H34" i="27"/>
  <c r="H36" i="27" s="1"/>
  <c r="G34" i="27"/>
  <c r="G36" i="27" s="1"/>
  <c r="F34" i="27"/>
  <c r="S33" i="27"/>
  <c r="R33" i="27"/>
  <c r="T32" i="27"/>
  <c r="S32" i="27"/>
  <c r="R32" i="27"/>
  <c r="S31" i="27"/>
  <c r="R31" i="27"/>
  <c r="T30" i="27"/>
  <c r="S30" i="27"/>
  <c r="R30" i="27"/>
  <c r="S29" i="27"/>
  <c r="R29" i="27"/>
  <c r="T28" i="27"/>
  <c r="S28" i="27"/>
  <c r="R28" i="27"/>
  <c r="S27" i="27"/>
  <c r="R27" i="27"/>
  <c r="T26" i="27"/>
  <c r="S26" i="27"/>
  <c r="R26" i="27"/>
  <c r="S25" i="27"/>
  <c r="R25" i="27"/>
  <c r="T24" i="27"/>
  <c r="S24" i="27"/>
  <c r="R24" i="27"/>
  <c r="S23" i="27"/>
  <c r="R23" i="27"/>
  <c r="T22" i="27"/>
  <c r="S22" i="27"/>
  <c r="R22" i="27"/>
  <c r="S21" i="27"/>
  <c r="R21" i="27"/>
  <c r="T20" i="27"/>
  <c r="S20" i="27"/>
  <c r="R20" i="27"/>
  <c r="S19" i="27"/>
  <c r="R19" i="27"/>
  <c r="T18" i="27"/>
  <c r="S18" i="27"/>
  <c r="R18" i="27"/>
  <c r="S17" i="27"/>
  <c r="S35" i="27" s="1"/>
  <c r="R17" i="27"/>
  <c r="R35" i="27" s="1"/>
  <c r="T16" i="27"/>
  <c r="T34" i="27" s="1"/>
  <c r="T36" i="27" s="1"/>
  <c r="S16" i="27"/>
  <c r="S34" i="27" s="1"/>
  <c r="R16" i="27"/>
  <c r="R34" i="27" s="1"/>
  <c r="S14" i="27"/>
  <c r="R14" i="27"/>
  <c r="R12" i="27"/>
  <c r="R13" i="27" s="1"/>
  <c r="Q12" i="27"/>
  <c r="T12" i="27" s="1"/>
  <c r="T13" i="27" s="1"/>
  <c r="P12" i="27"/>
  <c r="O12" i="27"/>
  <c r="N12" i="27"/>
  <c r="M12" i="27"/>
  <c r="L12" i="27"/>
  <c r="K12" i="27"/>
  <c r="J12" i="27"/>
  <c r="I12" i="27"/>
  <c r="S12" i="27" s="1"/>
  <c r="S13" i="27" s="1"/>
  <c r="H12" i="27"/>
  <c r="G12" i="27"/>
  <c r="F12" i="27"/>
  <c r="J8" i="27"/>
  <c r="AC10" i="26"/>
  <c r="AC60" i="26" s="1"/>
  <c r="AC8" i="26"/>
  <c r="E39" i="27" l="1"/>
  <c r="E40" i="27"/>
  <c r="R36" i="27"/>
  <c r="S36" i="27"/>
  <c r="F36" i="27"/>
  <c r="E41" i="27" l="1"/>
  <c r="AB52" i="20" s="1"/>
  <c r="A10" i="20" l="1"/>
  <c r="X21" i="20"/>
  <c r="T11" i="20"/>
  <c r="T7" i="20"/>
  <c r="U9" i="20"/>
  <c r="T10" i="20"/>
  <c r="X19" i="20"/>
  <c r="X17" i="20"/>
  <c r="X15" i="20"/>
  <c r="AB44" i="20" l="1"/>
  <c r="Z29" i="20"/>
  <c r="AB24" i="20"/>
  <c r="Z28" i="20"/>
  <c r="U27" i="20"/>
  <c r="U26" i="20"/>
  <c r="M28" i="20"/>
  <c r="G26" i="20"/>
  <c r="G25" i="20"/>
  <c r="G24" i="20"/>
  <c r="A7" i="20"/>
  <c r="AB54" i="20" l="1"/>
  <c r="E15" i="20" l="1"/>
  <c r="AB56" i="20"/>
  <c r="E17" i="20" s="1"/>
  <c r="AB58" i="20" l="1"/>
  <c r="E19" i="20" s="1"/>
</calcChain>
</file>

<file path=xl/comments1.xml><?xml version="1.0" encoding="utf-8"?>
<comments xmlns="http://schemas.openxmlformats.org/spreadsheetml/2006/main">
  <authors>
    <author>福島 勝久</author>
  </authors>
  <commentList>
    <comment ref="E36" authorId="0">
      <text>
        <r>
          <rPr>
            <b/>
            <sz val="9"/>
            <color indexed="81"/>
            <rFont val="MS P ゴシック"/>
            <family val="3"/>
            <charset val="128"/>
          </rPr>
          <t>施工期間は工程表確認の上、乗り込み日～工事完了（竣工検査日）を記載願います。</t>
        </r>
        <r>
          <rPr>
            <sz val="9"/>
            <color indexed="81"/>
            <rFont val="MS P ゴシック"/>
            <family val="3"/>
            <charset val="128"/>
          </rPr>
          <t xml:space="preserve">
</t>
        </r>
      </text>
    </comment>
    <comment ref="B38" authorId="0">
      <text>
        <r>
          <rPr>
            <b/>
            <sz val="9"/>
            <color indexed="81"/>
            <rFont val="MS P ゴシック"/>
            <family val="3"/>
            <charset val="128"/>
          </rPr>
          <t>一括見積
単価見積
その他
上記より選択</t>
        </r>
      </text>
    </comment>
    <comment ref="B40" authorId="0">
      <text>
        <r>
          <rPr>
            <b/>
            <sz val="9"/>
            <color indexed="81"/>
            <rFont val="MS P ゴシック"/>
            <family val="3"/>
            <charset val="128"/>
          </rPr>
          <t>材工一式
材料納品
工賃
その他
上記より選択</t>
        </r>
      </text>
    </comment>
  </commentList>
</comments>
</file>

<file path=xl/comments2.xml><?xml version="1.0" encoding="utf-8"?>
<comments xmlns="http://schemas.openxmlformats.org/spreadsheetml/2006/main">
  <authors>
    <author>福島 勝久</author>
  </authors>
  <commentList>
    <comment ref="B38" authorId="0">
      <text>
        <r>
          <rPr>
            <b/>
            <sz val="9"/>
            <color indexed="81"/>
            <rFont val="MS P ゴシック"/>
            <family val="3"/>
            <charset val="128"/>
          </rPr>
          <t>一括見積
単価見積
その他
上記より選択</t>
        </r>
      </text>
    </comment>
    <comment ref="B40" authorId="0">
      <text>
        <r>
          <rPr>
            <b/>
            <sz val="9"/>
            <color indexed="81"/>
            <rFont val="MS P ゴシック"/>
            <family val="3"/>
            <charset val="128"/>
          </rPr>
          <t>材工一式
材料納品
工賃
その他
上記より選択</t>
        </r>
      </text>
    </comment>
  </commentList>
</comments>
</file>

<file path=xl/comments3.xml><?xml version="1.0" encoding="utf-8"?>
<comments xmlns="http://schemas.openxmlformats.org/spreadsheetml/2006/main">
  <authors>
    <author>福島 勝久</author>
  </authors>
  <commentList>
    <comment ref="Q53" authorId="0">
      <text>
        <r>
          <rPr>
            <sz val="12"/>
            <color indexed="81"/>
            <rFont val="MS P ゴシック"/>
            <family val="3"/>
            <charset val="128"/>
          </rPr>
          <t xml:space="preserve">
保険料負担率＝法定福利負担率（1次+2次他）
例）1　　 ＝   100％
    0.965 ＝  96.5％
    0.05  ＝　 5.0％
右下</t>
        </r>
        <r>
          <rPr>
            <sz val="12"/>
            <color indexed="10"/>
            <rFont val="MS P ゴシック"/>
            <family val="3"/>
            <charset val="128"/>
          </rPr>
          <t>赤枠内％</t>
        </r>
        <r>
          <rPr>
            <sz val="12"/>
            <color indexed="81"/>
            <rFont val="MS P ゴシック"/>
            <family val="3"/>
            <charset val="128"/>
          </rPr>
          <t>と数値が合っているか
確認をお願いします</t>
        </r>
      </text>
    </comment>
  </commentList>
</comments>
</file>

<file path=xl/comments4.xml><?xml version="1.0" encoding="utf-8"?>
<comments xmlns="http://schemas.openxmlformats.org/spreadsheetml/2006/main">
  <authors>
    <author>福島 勝久</author>
  </authors>
  <commentList>
    <comment ref="G24" authorId="0">
      <text>
        <r>
          <rPr>
            <b/>
            <sz val="9"/>
            <color indexed="81"/>
            <rFont val="MS P ゴシック"/>
            <family val="3"/>
            <charset val="128"/>
          </rPr>
          <t>基本データにて見積区分を「単価見積」へ変更して下さい。</t>
        </r>
      </text>
    </comment>
  </commentList>
</comments>
</file>

<file path=xl/sharedStrings.xml><?xml version="1.0" encoding="utf-8"?>
<sst xmlns="http://schemas.openxmlformats.org/spreadsheetml/2006/main" count="618" uniqueCount="221">
  <si>
    <t>担当者</t>
    <rPh sb="0" eb="3">
      <t>タントウシャ</t>
    </rPh>
    <phoneticPr fontId="4"/>
  </si>
  <si>
    <t>記入日</t>
    <rPh sb="0" eb="2">
      <t>キニュウ</t>
    </rPh>
    <rPh sb="2" eb="3">
      <t>ビ</t>
    </rPh>
    <phoneticPr fontId="4"/>
  </si>
  <si>
    <t>階層</t>
    <rPh sb="0" eb="2">
      <t>カイソウ</t>
    </rPh>
    <phoneticPr fontId="4"/>
  </si>
  <si>
    <t>業種</t>
    <rPh sb="0" eb="2">
      <t>ギョウシュ</t>
    </rPh>
    <phoneticPr fontId="4"/>
  </si>
  <si>
    <t>社会保険加入（労働者）</t>
  </si>
  <si>
    <t>年金</t>
    <rPh sb="0" eb="2">
      <t>ネンキン</t>
    </rPh>
    <phoneticPr fontId="4"/>
  </si>
  <si>
    <t>備考</t>
    <rPh sb="0" eb="2">
      <t>ビコウ</t>
    </rPh>
    <phoneticPr fontId="4"/>
  </si>
  <si>
    <t>個人加入</t>
    <rPh sb="0" eb="2">
      <t>コジン</t>
    </rPh>
    <rPh sb="2" eb="4">
      <t>カニュウ</t>
    </rPh>
    <phoneticPr fontId="4"/>
  </si>
  <si>
    <t>資格非対象者</t>
    <rPh sb="0" eb="2">
      <t>シカク</t>
    </rPh>
    <rPh sb="2" eb="3">
      <t>ヒ</t>
    </rPh>
    <rPh sb="3" eb="6">
      <t>タイショウシャ</t>
    </rPh>
    <phoneticPr fontId="4"/>
  </si>
  <si>
    <t>未加入者数</t>
    <rPh sb="0" eb="3">
      <t>ミカニュウ</t>
    </rPh>
    <rPh sb="3" eb="4">
      <t>シャ</t>
    </rPh>
    <rPh sb="4" eb="5">
      <t>スウ</t>
    </rPh>
    <phoneticPr fontId="4"/>
  </si>
  <si>
    <t>介護保険</t>
    <rPh sb="0" eb="4">
      <t>カイゴホケン</t>
    </rPh>
    <phoneticPr fontId="4"/>
  </si>
  <si>
    <t>国民年金</t>
    <rPh sb="0" eb="2">
      <t>コクミン</t>
    </rPh>
    <rPh sb="2" eb="4">
      <t>ネンキン</t>
    </rPh>
    <phoneticPr fontId="4"/>
  </si>
  <si>
    <t>人数</t>
    <rPh sb="0" eb="2">
      <t>ニンズウ</t>
    </rPh>
    <phoneticPr fontId="4"/>
  </si>
  <si>
    <t>40歳以上</t>
    <rPh sb="2" eb="3">
      <t>サイ</t>
    </rPh>
    <rPh sb="3" eb="5">
      <t>イジョウ</t>
    </rPh>
    <phoneticPr fontId="4"/>
  </si>
  <si>
    <t>後期高齢者</t>
    <rPh sb="0" eb="5">
      <t>コウキコウレイシャ</t>
    </rPh>
    <phoneticPr fontId="4"/>
  </si>
  <si>
    <t>70歳以上</t>
    <rPh sb="2" eb="3">
      <t>サイ</t>
    </rPh>
    <rPh sb="3" eb="5">
      <t>イジョウ</t>
    </rPh>
    <phoneticPr fontId="4"/>
  </si>
  <si>
    <t>60歳以上</t>
    <rPh sb="2" eb="3">
      <t>サイ</t>
    </rPh>
    <rPh sb="3" eb="5">
      <t>イジョウ</t>
    </rPh>
    <phoneticPr fontId="4"/>
  </si>
  <si>
    <t>1次</t>
    <rPh sb="1" eb="2">
      <t>ジ</t>
    </rPh>
    <phoneticPr fontId="4"/>
  </si>
  <si>
    <t>75歳まで</t>
    <rPh sb="2" eb="3">
      <t>サイ</t>
    </rPh>
    <phoneticPr fontId="4"/>
  </si>
  <si>
    <t>70歳まで</t>
    <rPh sb="2" eb="3">
      <t>サイ</t>
    </rPh>
    <phoneticPr fontId="4"/>
  </si>
  <si>
    <t>年齢上限なし</t>
    <rPh sb="0" eb="2">
      <t>ネンレイ</t>
    </rPh>
    <rPh sb="2" eb="4">
      <t>ジョウゲン</t>
    </rPh>
    <phoneticPr fontId="4"/>
  </si>
  <si>
    <t>60歳まで</t>
    <rPh sb="2" eb="3">
      <t>サイ</t>
    </rPh>
    <phoneticPr fontId="4"/>
  </si>
  <si>
    <t>①代表者・役員</t>
    <rPh sb="1" eb="4">
      <t>ダイヒョウシャ</t>
    </rPh>
    <rPh sb="5" eb="7">
      <t>ヤクイン</t>
    </rPh>
    <phoneticPr fontId="4"/>
  </si>
  <si>
    <t>②1週間の労働時間が20時間未満の者</t>
    <rPh sb="2" eb="4">
      <t>シュウカン</t>
    </rPh>
    <rPh sb="5" eb="7">
      <t>ロウドウ</t>
    </rPh>
    <rPh sb="7" eb="9">
      <t>ジカン</t>
    </rPh>
    <rPh sb="12" eb="14">
      <t>ジカン</t>
    </rPh>
    <rPh sb="14" eb="16">
      <t>ミマン</t>
    </rPh>
    <rPh sb="17" eb="18">
      <t>モノ</t>
    </rPh>
    <phoneticPr fontId="4"/>
  </si>
  <si>
    <t>③31日以上継続雇用が見込めない者</t>
    <rPh sb="3" eb="4">
      <t>ニチ</t>
    </rPh>
    <rPh sb="4" eb="6">
      <t>イジョウ</t>
    </rPh>
    <rPh sb="6" eb="8">
      <t>ケイゾク</t>
    </rPh>
    <rPh sb="8" eb="10">
      <t>コヨウ</t>
    </rPh>
    <rPh sb="11" eb="13">
      <t>ミコ</t>
    </rPh>
    <rPh sb="16" eb="17">
      <t>モノ</t>
    </rPh>
    <phoneticPr fontId="4"/>
  </si>
  <si>
    <t>(40歳以上)</t>
    <rPh sb="3" eb="4">
      <t>サイ</t>
    </rPh>
    <rPh sb="4" eb="6">
      <t>イジョウ</t>
    </rPh>
    <phoneticPr fontId="4"/>
  </si>
  <si>
    <t>入場会社</t>
    <rPh sb="0" eb="2">
      <t>ニュウジョウ</t>
    </rPh>
    <rPh sb="2" eb="4">
      <t>カイシャ</t>
    </rPh>
    <phoneticPr fontId="4"/>
  </si>
  <si>
    <t>入場予定率</t>
    <rPh sb="0" eb="2">
      <t>ニュウジョウ</t>
    </rPh>
    <rPh sb="2" eb="4">
      <t>ヨテイ</t>
    </rPh>
    <rPh sb="4" eb="5">
      <t>リツ</t>
    </rPh>
    <phoneticPr fontId="4"/>
  </si>
  <si>
    <t>2次他</t>
    <rPh sb="1" eb="2">
      <t>ジ</t>
    </rPh>
    <rPh sb="2" eb="3">
      <t>タ</t>
    </rPh>
    <phoneticPr fontId="4"/>
  </si>
  <si>
    <t>内訳合計</t>
    <rPh sb="0" eb="2">
      <t>ウチワケ</t>
    </rPh>
    <rPh sb="2" eb="4">
      <t>ゴウケイ</t>
    </rPh>
    <phoneticPr fontId="4"/>
  </si>
  <si>
    <t>２次他</t>
    <rPh sb="1" eb="2">
      <t>ジ</t>
    </rPh>
    <rPh sb="2" eb="3">
      <t>タ</t>
    </rPh>
    <phoneticPr fontId="4"/>
  </si>
  <si>
    <t>１次</t>
    <rPh sb="1" eb="2">
      <t>ジ</t>
    </rPh>
    <phoneticPr fontId="4"/>
  </si>
  <si>
    <t>法定福利負担率</t>
    <rPh sb="0" eb="2">
      <t>ホウテイ</t>
    </rPh>
    <rPh sb="2" eb="4">
      <t>フクリ</t>
    </rPh>
    <rPh sb="4" eb="6">
      <t>フタン</t>
    </rPh>
    <rPh sb="6" eb="7">
      <t>リツ</t>
    </rPh>
    <phoneticPr fontId="4"/>
  </si>
  <si>
    <t>１次+２次他</t>
    <rPh sb="1" eb="2">
      <t>ジ</t>
    </rPh>
    <rPh sb="4" eb="5">
      <t>ジ</t>
    </rPh>
    <rPh sb="5" eb="6">
      <t>タ</t>
    </rPh>
    <phoneticPr fontId="4"/>
  </si>
  <si>
    <t>会社名</t>
    <rPh sb="0" eb="2">
      <t>カイシャ</t>
    </rPh>
    <rPh sb="2" eb="3">
      <t>ナ</t>
    </rPh>
    <phoneticPr fontId="4"/>
  </si>
  <si>
    <t>社員</t>
    <rPh sb="0" eb="2">
      <t>シャイン</t>
    </rPh>
    <phoneticPr fontId="4"/>
  </si>
  <si>
    <t>区分</t>
    <rPh sb="0" eb="2">
      <t>クブン</t>
    </rPh>
    <phoneticPr fontId="4"/>
  </si>
  <si>
    <t>適用加入者数</t>
    <rPh sb="0" eb="2">
      <t>テキヨウ</t>
    </rPh>
    <rPh sb="2" eb="6">
      <t>カニュウシャスウ</t>
    </rPh>
    <phoneticPr fontId="4"/>
  </si>
  <si>
    <t>厚生年金</t>
    <rPh sb="0" eb="2">
      <t>コウセイ</t>
    </rPh>
    <rPh sb="2" eb="4">
      <t>ネンキン</t>
    </rPh>
    <phoneticPr fontId="4"/>
  </si>
  <si>
    <t>一人親方</t>
    <rPh sb="0" eb="2">
      <t>ヒトリ</t>
    </rPh>
    <rPh sb="2" eb="4">
      <t>オヤカタ</t>
    </rPh>
    <phoneticPr fontId="4"/>
  </si>
  <si>
    <t>２次他計</t>
    <rPh sb="1" eb="2">
      <t>ジ</t>
    </rPh>
    <rPh sb="2" eb="3">
      <t>タ</t>
    </rPh>
    <rPh sb="3" eb="4">
      <t>ケイ</t>
    </rPh>
    <phoneticPr fontId="4"/>
  </si>
  <si>
    <t>計</t>
    <rPh sb="0" eb="1">
      <t>ケイ</t>
    </rPh>
    <phoneticPr fontId="4"/>
  </si>
  <si>
    <t>社会保険加入状況確認表(作業所用）</t>
    <rPh sb="0" eb="2">
      <t>シャカイ</t>
    </rPh>
    <rPh sb="2" eb="4">
      <t>ホケン</t>
    </rPh>
    <rPh sb="4" eb="6">
      <t>カニュウ</t>
    </rPh>
    <rPh sb="6" eb="8">
      <t>ジョウキョウ</t>
    </rPh>
    <rPh sb="8" eb="10">
      <t>カクニン</t>
    </rPh>
    <rPh sb="10" eb="11">
      <t>ヒョウ</t>
    </rPh>
    <rPh sb="12" eb="14">
      <t>サギョウ</t>
    </rPh>
    <rPh sb="14" eb="15">
      <t>ショ</t>
    </rPh>
    <rPh sb="15" eb="16">
      <t>ヨウ</t>
    </rPh>
    <phoneticPr fontId="4"/>
  </si>
  <si>
    <t>○工事</t>
    <rPh sb="1" eb="3">
      <t>コウジ</t>
    </rPh>
    <phoneticPr fontId="4"/>
  </si>
  <si>
    <t>×工事</t>
    <rPh sb="1" eb="3">
      <t>コウジ</t>
    </rPh>
    <phoneticPr fontId="4"/>
  </si>
  <si>
    <t>△△　（有）</t>
    <rPh sb="3" eb="6">
      <t>ユウ</t>
    </rPh>
    <phoneticPr fontId="4"/>
  </si>
  <si>
    <t>○年×月までに加入予定</t>
    <rPh sb="1" eb="2">
      <t>ネン</t>
    </rPh>
    <rPh sb="3" eb="4">
      <t>ガツ</t>
    </rPh>
    <rPh sb="7" eb="9">
      <t>カニュウ</t>
    </rPh>
    <rPh sb="9" eb="11">
      <t>ヨテイ</t>
    </rPh>
    <phoneticPr fontId="4"/>
  </si>
  <si>
    <t>※2　現在未加入で近い将来加入予定の方は加入者として入力してください。</t>
    <rPh sb="3" eb="5">
      <t>ゲンザイ</t>
    </rPh>
    <rPh sb="5" eb="8">
      <t>ミカニュウ</t>
    </rPh>
    <rPh sb="9" eb="10">
      <t>チカ</t>
    </rPh>
    <rPh sb="11" eb="13">
      <t>ショウライ</t>
    </rPh>
    <rPh sb="13" eb="15">
      <t>カニュウ</t>
    </rPh>
    <rPh sb="15" eb="17">
      <t>ヨテイ</t>
    </rPh>
    <rPh sb="18" eb="19">
      <t>カタ</t>
    </rPh>
    <rPh sb="20" eb="23">
      <t>カニュウシャ</t>
    </rPh>
    <rPh sb="26" eb="28">
      <t>ニュウリョク</t>
    </rPh>
    <phoneticPr fontId="4"/>
  </si>
  <si>
    <t>入場予定者数</t>
    <rPh sb="0" eb="2">
      <t>ニュウジョウ</t>
    </rPh>
    <rPh sb="2" eb="4">
      <t>ヨテイ</t>
    </rPh>
    <rPh sb="4" eb="5">
      <t>シャ</t>
    </rPh>
    <rPh sb="5" eb="6">
      <t>スウ</t>
    </rPh>
    <phoneticPr fontId="4"/>
  </si>
  <si>
    <t>※1　当該作業所への入場予定者数を記入してください。</t>
    <rPh sb="3" eb="5">
      <t>トウガイ</t>
    </rPh>
    <rPh sb="5" eb="7">
      <t>サギョウ</t>
    </rPh>
    <rPh sb="7" eb="8">
      <t>ショ</t>
    </rPh>
    <rPh sb="10" eb="12">
      <t>ニュウジョウ</t>
    </rPh>
    <rPh sb="12" eb="15">
      <t>ヨテイシャ</t>
    </rPh>
    <rPh sb="15" eb="16">
      <t>スウ</t>
    </rPh>
    <rPh sb="17" eb="19">
      <t>キニュウ</t>
    </rPh>
    <phoneticPr fontId="4"/>
  </si>
  <si>
    <t>※3　２次業者は当社の作業所へ入場する予定者とする。</t>
  </si>
  <si>
    <t>健康保険</t>
    <rPh sb="0" eb="2">
      <t>ケンコウ</t>
    </rPh>
    <rPh sb="2" eb="4">
      <t>ホケン</t>
    </rPh>
    <phoneticPr fontId="4"/>
  </si>
  <si>
    <t>雇用保険</t>
    <rPh sb="0" eb="4">
      <t>コヨウホケン</t>
    </rPh>
    <phoneticPr fontId="4"/>
  </si>
  <si>
    <t>国民健康保険</t>
    <rPh sb="0" eb="2">
      <t>コクミン</t>
    </rPh>
    <rPh sb="2" eb="4">
      <t>ケンコウ</t>
    </rPh>
    <rPh sb="4" eb="6">
      <t>ホケン</t>
    </rPh>
    <phoneticPr fontId="4"/>
  </si>
  <si>
    <t>雇用保険</t>
    <rPh sb="0" eb="2">
      <t>コヨウ</t>
    </rPh>
    <rPh sb="2" eb="4">
      <t>ホケン</t>
    </rPh>
    <phoneticPr fontId="4"/>
  </si>
  <si>
    <t>㈱　××</t>
  </si>
  <si>
    <t>1次業者の一人親方</t>
    <rPh sb="1" eb="2">
      <t>ジ</t>
    </rPh>
    <rPh sb="2" eb="4">
      <t>ギョウシャ</t>
    </rPh>
    <rPh sb="5" eb="7">
      <t>ヒトリ</t>
    </rPh>
    <rPh sb="7" eb="9">
      <t>オヤカタ</t>
    </rPh>
    <phoneticPr fontId="4"/>
  </si>
  <si>
    <t>+児童手当</t>
    <phoneticPr fontId="4"/>
  </si>
  <si>
    <t>※1 当該作業所への入場予定者数を記入してください。</t>
    <rPh sb="3" eb="5">
      <t>トウガイ</t>
    </rPh>
    <rPh sb="5" eb="7">
      <t>サギョウ</t>
    </rPh>
    <rPh sb="7" eb="8">
      <t>ショ</t>
    </rPh>
    <rPh sb="10" eb="12">
      <t>ニュウジョウ</t>
    </rPh>
    <rPh sb="12" eb="15">
      <t>ヨテイシャ</t>
    </rPh>
    <rPh sb="15" eb="16">
      <t>スウ</t>
    </rPh>
    <rPh sb="17" eb="19">
      <t>キニュウ</t>
    </rPh>
    <phoneticPr fontId="4"/>
  </si>
  <si>
    <t>備　考</t>
    <rPh sb="0" eb="1">
      <t>ソナエ</t>
    </rPh>
    <rPh sb="2" eb="3">
      <t>コウ</t>
    </rPh>
    <phoneticPr fontId="20"/>
  </si>
  <si>
    <t>金　　　　額</t>
    <rPh sb="0" eb="1">
      <t>キン</t>
    </rPh>
    <rPh sb="5" eb="6">
      <t>ガク</t>
    </rPh>
    <phoneticPr fontId="20"/>
  </si>
  <si>
    <t>単　　価</t>
    <rPh sb="0" eb="1">
      <t>タン</t>
    </rPh>
    <rPh sb="3" eb="4">
      <t>アタイ</t>
    </rPh>
    <phoneticPr fontId="20"/>
  </si>
  <si>
    <t>単位</t>
    <rPh sb="0" eb="2">
      <t>タンイ</t>
    </rPh>
    <phoneticPr fontId="20"/>
  </si>
  <si>
    <t>形　状　寸　法</t>
    <rPh sb="0" eb="1">
      <t>カタチ</t>
    </rPh>
    <rPh sb="2" eb="3">
      <t>ジョウ</t>
    </rPh>
    <rPh sb="4" eb="5">
      <t>スン</t>
    </rPh>
    <rPh sb="6" eb="7">
      <t>ホウ</t>
    </rPh>
    <phoneticPr fontId="20"/>
  </si>
  <si>
    <t>名　　　　　称</t>
    <rPh sb="0" eb="1">
      <t>ナ</t>
    </rPh>
    <rPh sb="6" eb="7">
      <t>ショウ</t>
    </rPh>
    <phoneticPr fontId="20"/>
  </si>
  <si>
    <t>番号</t>
    <rPh sb="0" eb="2">
      <t>バンゴウ</t>
    </rPh>
    <phoneticPr fontId="20"/>
  </si>
  <si>
    <t>数　量</t>
    <rPh sb="0" eb="1">
      <t>カズ</t>
    </rPh>
    <rPh sb="2" eb="3">
      <t>リョウ</t>
    </rPh>
    <phoneticPr fontId="20"/>
  </si>
  <si>
    <t>見積内訳書</t>
    <rPh sb="0" eb="2">
      <t>ミツモリ</t>
    </rPh>
    <rPh sb="2" eb="4">
      <t>ウチワケ</t>
    </rPh>
    <rPh sb="4" eb="5">
      <t>ショ</t>
    </rPh>
    <phoneticPr fontId="20"/>
  </si>
  <si>
    <t>契約形態</t>
    <rPh sb="0" eb="2">
      <t>ケイヤク</t>
    </rPh>
    <rPh sb="2" eb="4">
      <t>ケイタイ</t>
    </rPh>
    <phoneticPr fontId="20"/>
  </si>
  <si>
    <t>担当者</t>
    <rPh sb="0" eb="3">
      <t>タントウシャ</t>
    </rPh>
    <phoneticPr fontId="20"/>
  </si>
  <si>
    <t>FAX番号</t>
    <rPh sb="3" eb="5">
      <t>バンゴウ</t>
    </rPh>
    <phoneticPr fontId="20"/>
  </si>
  <si>
    <t>会社名</t>
    <rPh sb="0" eb="3">
      <t>カイシャメイ</t>
    </rPh>
    <phoneticPr fontId="20"/>
  </si>
  <si>
    <t>住所</t>
    <rPh sb="0" eb="2">
      <t>ジュウショ</t>
    </rPh>
    <phoneticPr fontId="20"/>
  </si>
  <si>
    <t>貴社見積条件に基づき、下記の通りお見積致します。</t>
    <rPh sb="0" eb="2">
      <t>キシャ</t>
    </rPh>
    <rPh sb="2" eb="4">
      <t>ミツモリ</t>
    </rPh>
    <rPh sb="4" eb="6">
      <t>ジョウケン</t>
    </rPh>
    <rPh sb="7" eb="8">
      <t>モト</t>
    </rPh>
    <rPh sb="11" eb="13">
      <t>カキ</t>
    </rPh>
    <rPh sb="14" eb="15">
      <t>トオ</t>
    </rPh>
    <rPh sb="17" eb="19">
      <t>ミツモリ</t>
    </rPh>
    <rPh sb="19" eb="20">
      <t>イタ</t>
    </rPh>
    <phoneticPr fontId="20"/>
  </si>
  <si>
    <t>計</t>
    <rPh sb="0" eb="1">
      <t>ケイ</t>
    </rPh>
    <phoneticPr fontId="20"/>
  </si>
  <si>
    <t>m2</t>
    <phoneticPr fontId="20"/>
  </si>
  <si>
    <t>メッシュシート張り</t>
    <rPh sb="7" eb="8">
      <t>ハ</t>
    </rPh>
    <phoneticPr fontId="20"/>
  </si>
  <si>
    <t>枠足場</t>
    <rPh sb="0" eb="1">
      <t>ワク</t>
    </rPh>
    <rPh sb="1" eb="3">
      <t>アシバ</t>
    </rPh>
    <phoneticPr fontId="20"/>
  </si>
  <si>
    <t>外部足場架け・解体</t>
    <rPh sb="0" eb="2">
      <t>ガイブ</t>
    </rPh>
    <rPh sb="2" eb="4">
      <t>アシバ</t>
    </rPh>
    <rPh sb="4" eb="5">
      <t>カ</t>
    </rPh>
    <rPh sb="7" eb="9">
      <t>カイタイ</t>
    </rPh>
    <phoneticPr fontId="20"/>
  </si>
  <si>
    <t>人</t>
    <rPh sb="0" eb="1">
      <t>ヒト</t>
    </rPh>
    <phoneticPr fontId="4"/>
  </si>
  <si>
    <t>-</t>
    <phoneticPr fontId="4"/>
  </si>
  <si>
    <t>見積区分</t>
    <rPh sb="0" eb="2">
      <t>ミツモリ</t>
    </rPh>
    <rPh sb="2" eb="4">
      <t>クブン</t>
    </rPh>
    <phoneticPr fontId="20"/>
  </si>
  <si>
    <t>―</t>
    <phoneticPr fontId="4"/>
  </si>
  <si>
    <t>－</t>
    <phoneticPr fontId="4"/>
  </si>
  <si>
    <t>未加入者として認められる者【雇用】</t>
    <rPh sb="0" eb="3">
      <t>ミカニュウ</t>
    </rPh>
    <rPh sb="3" eb="4">
      <t>シャ</t>
    </rPh>
    <rPh sb="7" eb="8">
      <t>ミト</t>
    </rPh>
    <rPh sb="12" eb="13">
      <t>モノ</t>
    </rPh>
    <rPh sb="14" eb="16">
      <t>コヨウ</t>
    </rPh>
    <phoneticPr fontId="4"/>
  </si>
  <si>
    <t>○○</t>
    <phoneticPr fontId="4"/>
  </si>
  <si>
    <t>○×△株式会社</t>
    <phoneticPr fontId="4"/>
  </si>
  <si>
    <t>2017.6.13（改）</t>
    <rPh sb="10" eb="11">
      <t>カイ</t>
    </rPh>
    <phoneticPr fontId="4"/>
  </si>
  <si>
    <t>提出日</t>
    <rPh sb="0" eb="3">
      <t>テイシュツビ</t>
    </rPh>
    <phoneticPr fontId="4"/>
  </si>
  <si>
    <t>見　　　積　　　書</t>
  </si>
  <si>
    <t>TEL</t>
    <phoneticPr fontId="4"/>
  </si>
  <si>
    <t>FAX</t>
    <phoneticPr fontId="4"/>
  </si>
  <si>
    <t>印</t>
    <rPh sb="0" eb="1">
      <t>イン</t>
    </rPh>
    <phoneticPr fontId="4"/>
  </si>
  <si>
    <t>代表者名</t>
    <rPh sb="0" eb="4">
      <t>ダイヒョウシャメイ</t>
    </rPh>
    <phoneticPr fontId="20"/>
  </si>
  <si>
    <t>電話番号</t>
    <rPh sb="0" eb="4">
      <t>デンワバンゴウ</t>
    </rPh>
    <phoneticPr fontId="20"/>
  </si>
  <si>
    <t>建設業登録番号</t>
    <rPh sb="0" eb="7">
      <t>ケンセツギョウトウロクバンゴウ</t>
    </rPh>
    <phoneticPr fontId="20"/>
  </si>
  <si>
    <t>大臣（般-　　　　）第　　　　　　　　　　号</t>
    <rPh sb="0" eb="2">
      <t>ダイジン</t>
    </rPh>
    <rPh sb="3" eb="4">
      <t>ハン</t>
    </rPh>
    <rPh sb="10" eb="11">
      <t>ダイ</t>
    </rPh>
    <rPh sb="21" eb="22">
      <t>ゴウ</t>
    </rPh>
    <phoneticPr fontId="20"/>
  </si>
  <si>
    <t>許可業種</t>
    <rPh sb="0" eb="4">
      <t>キョカギョウシュ</t>
    </rPh>
    <phoneticPr fontId="20"/>
  </si>
  <si>
    <t>許可年月日</t>
    <rPh sb="0" eb="5">
      <t>キョカネンガッピ</t>
    </rPh>
    <phoneticPr fontId="20"/>
  </si>
  <si>
    <t>施工期間</t>
    <rPh sb="0" eb="4">
      <t>セコウキカン</t>
    </rPh>
    <phoneticPr fontId="20"/>
  </si>
  <si>
    <t>見積有効期限</t>
    <rPh sb="0" eb="2">
      <t>ミツモリ</t>
    </rPh>
    <rPh sb="2" eb="6">
      <t>ユウコウキゲン</t>
    </rPh>
    <phoneticPr fontId="20"/>
  </si>
  <si>
    <t>（物件名）</t>
    <rPh sb="1" eb="4">
      <t>ブッケンメイ</t>
    </rPh>
    <phoneticPr fontId="4"/>
  </si>
  <si>
    <t>物件名</t>
    <rPh sb="0" eb="3">
      <t>ブッケンメイ</t>
    </rPh>
    <phoneticPr fontId="20"/>
  </si>
  <si>
    <t>（工事場所）</t>
    <rPh sb="1" eb="5">
      <t>コウジバショ</t>
    </rPh>
    <phoneticPr fontId="4"/>
  </si>
  <si>
    <t>工事場所</t>
    <rPh sb="0" eb="4">
      <t>コウジバショ</t>
    </rPh>
    <phoneticPr fontId="4"/>
  </si>
  <si>
    <t>携帯電話</t>
    <rPh sb="0" eb="4">
      <t>ケイタイデンワ</t>
    </rPh>
    <phoneticPr fontId="4"/>
  </si>
  <si>
    <t>携帯電話番号</t>
    <rPh sb="0" eb="4">
      <t>ケイタイデンワ</t>
    </rPh>
    <rPh sb="4" eb="6">
      <t>バンゴウ</t>
    </rPh>
    <phoneticPr fontId="4"/>
  </si>
  <si>
    <t>単価見積</t>
    <rPh sb="0" eb="2">
      <t>タンカ</t>
    </rPh>
    <rPh sb="2" eb="4">
      <t>ミツモリ</t>
    </rPh>
    <phoneticPr fontId="4"/>
  </si>
  <si>
    <t>見積区分</t>
    <rPh sb="0" eb="4">
      <t>ミツモリクブン</t>
    </rPh>
    <phoneticPr fontId="4"/>
  </si>
  <si>
    <t>契約形態</t>
    <rPh sb="0" eb="2">
      <t>ケイヤク</t>
    </rPh>
    <rPh sb="2" eb="4">
      <t>ケイタイ</t>
    </rPh>
    <phoneticPr fontId="4"/>
  </si>
  <si>
    <t>材工一式</t>
    <rPh sb="0" eb="2">
      <t>ザイコウ</t>
    </rPh>
    <rPh sb="2" eb="4">
      <t>イッシキ</t>
    </rPh>
    <phoneticPr fontId="4"/>
  </si>
  <si>
    <t>材料納品</t>
    <rPh sb="0" eb="2">
      <t>ザイリョウ</t>
    </rPh>
    <rPh sb="2" eb="4">
      <t>ノウヒン</t>
    </rPh>
    <phoneticPr fontId="4"/>
  </si>
  <si>
    <t>工賃</t>
    <rPh sb="0" eb="2">
      <t>コウチン</t>
    </rPh>
    <phoneticPr fontId="4"/>
  </si>
  <si>
    <t>その他</t>
    <rPh sb="2" eb="3">
      <t>タ</t>
    </rPh>
    <phoneticPr fontId="4"/>
  </si>
  <si>
    <t>円</t>
    <rPh sb="0" eb="1">
      <t>エン</t>
    </rPh>
    <phoneticPr fontId="4"/>
  </si>
  <si>
    <t>番号</t>
    <rPh sb="0" eb="2">
      <t>バンゴウ</t>
    </rPh>
    <phoneticPr fontId="4"/>
  </si>
  <si>
    <t>数量</t>
    <rPh sb="0" eb="2">
      <t>スウリョウ</t>
    </rPh>
    <phoneticPr fontId="4"/>
  </si>
  <si>
    <t>単位</t>
    <rPh sb="0" eb="2">
      <t>タンイ</t>
    </rPh>
    <phoneticPr fontId="4"/>
  </si>
  <si>
    <t>法定福利費</t>
    <rPh sb="0" eb="2">
      <t>ホウテイ</t>
    </rPh>
    <rPh sb="2" eb="5">
      <t>フクリヒ</t>
    </rPh>
    <phoneticPr fontId="4"/>
  </si>
  <si>
    <t>式</t>
    <rPh sb="0" eb="1">
      <t>シキ</t>
    </rPh>
    <phoneticPr fontId="4"/>
  </si>
  <si>
    <t>製品代</t>
    <rPh sb="0" eb="3">
      <t>セイヒンダイ</t>
    </rPh>
    <phoneticPr fontId="4"/>
  </si>
  <si>
    <t>運搬費</t>
    <rPh sb="0" eb="3">
      <t>ウンパンヒ</t>
    </rPh>
    <phoneticPr fontId="4"/>
  </si>
  <si>
    <t>諸経費</t>
    <rPh sb="0" eb="3">
      <t>ショケイヒ</t>
    </rPh>
    <phoneticPr fontId="4"/>
  </si>
  <si>
    <t>（法定福利費を除く額）</t>
    <rPh sb="1" eb="6">
      <t>ホウテイフクリヒ</t>
    </rPh>
    <rPh sb="7" eb="8">
      <t>ノゾ</t>
    </rPh>
    <rPh sb="9" eb="10">
      <t>ガク</t>
    </rPh>
    <phoneticPr fontId="4"/>
  </si>
  <si>
    <t>施工期間</t>
    <rPh sb="0" eb="2">
      <t>セコウ</t>
    </rPh>
    <rPh sb="2" eb="4">
      <t>キカン</t>
    </rPh>
    <phoneticPr fontId="4"/>
  </si>
  <si>
    <t>支払条件</t>
    <rPh sb="0" eb="2">
      <t>シハラ</t>
    </rPh>
    <rPh sb="2" eb="4">
      <t>ジョウケン</t>
    </rPh>
    <phoneticPr fontId="4"/>
  </si>
  <si>
    <t>見積有効期限</t>
    <rPh sb="0" eb="2">
      <t>ミツモリ</t>
    </rPh>
    <rPh sb="2" eb="6">
      <t>ユウコウキゲン</t>
    </rPh>
    <phoneticPr fontId="4"/>
  </si>
  <si>
    <t>：</t>
    <phoneticPr fontId="4"/>
  </si>
  <si>
    <t>見積区分</t>
    <rPh sb="0" eb="2">
      <t>ミツモリ</t>
    </rPh>
    <rPh sb="2" eb="4">
      <t>クブン</t>
    </rPh>
    <rPh sb="3" eb="4">
      <t>コウク</t>
    </rPh>
    <phoneticPr fontId="4"/>
  </si>
  <si>
    <t>埼玉建興㈱支払い条件とする。</t>
    <rPh sb="0" eb="5">
      <t>サイタマケンコウカブ</t>
    </rPh>
    <rPh sb="5" eb="7">
      <t>シハラ</t>
    </rPh>
    <rPh sb="8" eb="10">
      <t>ジョウケン</t>
    </rPh>
    <phoneticPr fontId="4"/>
  </si>
  <si>
    <t>見積書提出日より</t>
    <rPh sb="0" eb="2">
      <t>ミツモリ</t>
    </rPh>
    <rPh sb="2" eb="3">
      <t>ショ</t>
    </rPh>
    <rPh sb="3" eb="6">
      <t>テイシュツビ</t>
    </rPh>
    <phoneticPr fontId="4"/>
  </si>
  <si>
    <t>有効とする。</t>
    <rPh sb="0" eb="2">
      <t>ユウコウ</t>
    </rPh>
    <phoneticPr fontId="4"/>
  </si>
  <si>
    <t>建設業登録番号</t>
    <rPh sb="0" eb="3">
      <t>ケンセツギョウ</t>
    </rPh>
    <rPh sb="3" eb="7">
      <t>トウロクバンゴウ</t>
    </rPh>
    <phoneticPr fontId="4"/>
  </si>
  <si>
    <t>許可業種</t>
    <rPh sb="0" eb="4">
      <t>キョカギョウシュ</t>
    </rPh>
    <phoneticPr fontId="4"/>
  </si>
  <si>
    <t>許可年月日</t>
    <rPh sb="0" eb="5">
      <t>キョカネンガッピ</t>
    </rPh>
    <phoneticPr fontId="4"/>
  </si>
  <si>
    <t>インボイス登録番号</t>
    <rPh sb="5" eb="9">
      <t>トウロクバンゴウ</t>
    </rPh>
    <phoneticPr fontId="20"/>
  </si>
  <si>
    <t>協力業者登録コードNo</t>
    <rPh sb="0" eb="4">
      <t>キョウリョクギョウシャ</t>
    </rPh>
    <rPh sb="4" eb="6">
      <t>トウロク</t>
    </rPh>
    <phoneticPr fontId="20"/>
  </si>
  <si>
    <t>名　　　　称</t>
    <rPh sb="0" eb="1">
      <t>メイ</t>
    </rPh>
    <rPh sb="5" eb="6">
      <t>ショウ</t>
    </rPh>
    <phoneticPr fontId="4"/>
  </si>
  <si>
    <t>形　状　寸　法</t>
    <rPh sb="0" eb="1">
      <t>カタチ</t>
    </rPh>
    <rPh sb="2" eb="3">
      <t>ジョウ</t>
    </rPh>
    <rPh sb="4" eb="5">
      <t>スン</t>
    </rPh>
    <rPh sb="6" eb="7">
      <t>ホウ</t>
    </rPh>
    <phoneticPr fontId="4"/>
  </si>
  <si>
    <t>単　価</t>
    <rPh sb="0" eb="1">
      <t>タン</t>
    </rPh>
    <rPh sb="2" eb="3">
      <t>アタイ</t>
    </rPh>
    <phoneticPr fontId="4"/>
  </si>
  <si>
    <t>金　　　額</t>
    <rPh sb="0" eb="1">
      <t>キン</t>
    </rPh>
    <rPh sb="4" eb="5">
      <t>ガク</t>
    </rPh>
    <phoneticPr fontId="4"/>
  </si>
  <si>
    <t>備　考</t>
    <rPh sb="0" eb="1">
      <t>ビ</t>
    </rPh>
    <rPh sb="2" eb="3">
      <t>コウ</t>
    </rPh>
    <phoneticPr fontId="4"/>
  </si>
  <si>
    <t>代表者名</t>
    <rPh sb="0" eb="3">
      <t>ダイヒョウシャ</t>
    </rPh>
    <rPh sb="3" eb="4">
      <t>メイ</t>
    </rPh>
    <phoneticPr fontId="4"/>
  </si>
  <si>
    <t>担当者名</t>
    <rPh sb="0" eb="3">
      <t>タントウシャ</t>
    </rPh>
    <rPh sb="3" eb="4">
      <t>メイ</t>
    </rPh>
    <phoneticPr fontId="4"/>
  </si>
  <si>
    <t>見　　積　　内　　訳　　書</t>
    <rPh sb="0" eb="1">
      <t>ミ</t>
    </rPh>
    <rPh sb="3" eb="4">
      <t>セキ</t>
    </rPh>
    <rPh sb="6" eb="7">
      <t>ウチ</t>
    </rPh>
    <rPh sb="9" eb="10">
      <t>ワケ</t>
    </rPh>
    <rPh sb="12" eb="13">
      <t>ショ</t>
    </rPh>
    <phoneticPr fontId="4"/>
  </si>
  <si>
    <t>適格請求書発行事業者登録番号</t>
    <phoneticPr fontId="4"/>
  </si>
  <si>
    <t>合計金額(税込）</t>
    <rPh sb="0" eb="2">
      <t>ゴウケイ</t>
    </rPh>
    <rPh sb="2" eb="4">
      <t>キンガク</t>
    </rPh>
    <rPh sb="5" eb="7">
      <t>ゼイコ</t>
    </rPh>
    <phoneticPr fontId="4"/>
  </si>
  <si>
    <t>NET金額
（税抜）</t>
    <rPh sb="3" eb="5">
      <t>キンガク</t>
    </rPh>
    <rPh sb="7" eb="9">
      <t>ゼイヌ</t>
    </rPh>
    <phoneticPr fontId="4"/>
  </si>
  <si>
    <t>合計金額
（税込）</t>
    <rPh sb="0" eb="2">
      <t>ゴウケイ</t>
    </rPh>
    <rPh sb="2" eb="4">
      <t>キンガク</t>
    </rPh>
    <rPh sb="6" eb="8">
      <t>ゼイコ</t>
    </rPh>
    <phoneticPr fontId="4"/>
  </si>
  <si>
    <t>見積金額
（税抜）</t>
    <rPh sb="0" eb="4">
      <t>ミツモリキンガク</t>
    </rPh>
    <rPh sb="6" eb="8">
      <t>ゼイヌ</t>
    </rPh>
    <phoneticPr fontId="4"/>
  </si>
  <si>
    <t>消費税
(10%)</t>
    <rPh sb="0" eb="3">
      <t>ショウヒゼイ</t>
    </rPh>
    <phoneticPr fontId="4"/>
  </si>
  <si>
    <t>見積金額(税抜）</t>
    <rPh sb="0" eb="2">
      <t>ミツモリ</t>
    </rPh>
    <rPh sb="2" eb="4">
      <t>キンガク</t>
    </rPh>
    <rPh sb="5" eb="7">
      <t>ゼイヌ</t>
    </rPh>
    <phoneticPr fontId="4"/>
  </si>
  <si>
    <t>消費税（10％）</t>
    <rPh sb="0" eb="3">
      <t>ショウヒゼイ</t>
    </rPh>
    <phoneticPr fontId="4"/>
  </si>
  <si>
    <t>(会社名)</t>
    <rPh sb="1" eb="4">
      <t>カイシャメイ</t>
    </rPh>
    <phoneticPr fontId="4"/>
  </si>
  <si>
    <t>郵便番号</t>
    <rPh sb="0" eb="4">
      <t>ユウビンバンゴウ</t>
    </rPh>
    <phoneticPr fontId="4"/>
  </si>
  <si>
    <t>〒</t>
    <phoneticPr fontId="4"/>
  </si>
  <si>
    <t>埼玉建興株式会社　　御中</t>
    <rPh sb="0" eb="4">
      <t>サイタマケンコウ</t>
    </rPh>
    <rPh sb="4" eb="8">
      <t>カブシキガイシャ</t>
    </rPh>
    <rPh sb="10" eb="12">
      <t>オンチュウ</t>
    </rPh>
    <phoneticPr fontId="4"/>
  </si>
  <si>
    <t>協力業者登録コード</t>
    <rPh sb="0" eb="4">
      <t>キョウリョクギョウシャ</t>
    </rPh>
    <rPh sb="4" eb="6">
      <t>トウロク</t>
    </rPh>
    <phoneticPr fontId="4"/>
  </si>
  <si>
    <t>No</t>
    <phoneticPr fontId="4"/>
  </si>
  <si>
    <t>(仮称)○○○新築工事</t>
    <rPh sb="0" eb="4">
      <t>カ</t>
    </rPh>
    <rPh sb="7" eb="11">
      <t>シンチクコウジ</t>
    </rPh>
    <phoneticPr fontId="20"/>
  </si>
  <si>
    <t>○○○-○○○○</t>
    <phoneticPr fontId="4"/>
  </si>
  <si>
    <t>埼玉県川口市○○　1-2-3</t>
    <rPh sb="0" eb="3">
      <t>サイタマケン</t>
    </rPh>
    <rPh sb="3" eb="6">
      <t>カワグチシ</t>
    </rPh>
    <phoneticPr fontId="20"/>
  </si>
  <si>
    <t>○○○○○ビル8Ｆ</t>
    <phoneticPr fontId="4"/>
  </si>
  <si>
    <t>○○　○○</t>
  </si>
  <si>
    <t>○○-○○〇○-○○〇○</t>
  </si>
  <si>
    <t>○○工業　株式会社</t>
    <rPh sb="2" eb="4">
      <t>コウギョウ</t>
    </rPh>
    <rPh sb="5" eb="7">
      <t>カブシキ</t>
    </rPh>
    <rPh sb="7" eb="9">
      <t>カイシャ</t>
    </rPh>
    <phoneticPr fontId="20"/>
  </si>
  <si>
    <t>○○○-○○〇○-○○〇○</t>
  </si>
  <si>
    <t>○○○○○○</t>
    <phoneticPr fontId="4"/>
  </si>
  <si>
    <t>大臣（般-○○　）第　○○○○○　号</t>
    <rPh sb="0" eb="2">
      <t>ダイジン</t>
    </rPh>
    <rPh sb="3" eb="4">
      <t>ハン</t>
    </rPh>
    <rPh sb="9" eb="10">
      <t>ダイ</t>
    </rPh>
    <rPh sb="17" eb="18">
      <t>ゴウ</t>
    </rPh>
    <phoneticPr fontId="20"/>
  </si>
  <si>
    <t>知事（特-　　　　）第　　　　　　　　　　号</t>
    <rPh sb="0" eb="2">
      <t>チジ</t>
    </rPh>
    <rPh sb="3" eb="4">
      <t>トク</t>
    </rPh>
    <rPh sb="10" eb="11">
      <t>ダイ</t>
    </rPh>
    <rPh sb="21" eb="22">
      <t>ゴウ</t>
    </rPh>
    <phoneticPr fontId="20"/>
  </si>
  <si>
    <t>○○工事業</t>
    <rPh sb="2" eb="4">
      <t>コウジ</t>
    </rPh>
    <rPh sb="4" eb="5">
      <t>ギョウ</t>
    </rPh>
    <phoneticPr fontId="4"/>
  </si>
  <si>
    <t>○○○○年○○月○○日</t>
    <rPh sb="4" eb="5">
      <t>ネン</t>
    </rPh>
    <rPh sb="7" eb="8">
      <t>ツキ</t>
    </rPh>
    <rPh sb="10" eb="11">
      <t>ニチ</t>
    </rPh>
    <phoneticPr fontId="4"/>
  </si>
  <si>
    <t>○○県○○市○丁目〇-〇</t>
    <rPh sb="2" eb="3">
      <t>ケン</t>
    </rPh>
    <rPh sb="5" eb="6">
      <t>シ</t>
    </rPh>
    <rPh sb="7" eb="9">
      <t>チョウメ</t>
    </rPh>
    <phoneticPr fontId="4"/>
  </si>
  <si>
    <t>○○○○/○○/○○～○○○○/○○/○○</t>
    <phoneticPr fontId="4"/>
  </si>
  <si>
    <t>○ヶ月</t>
    <rPh sb="2" eb="3">
      <t>ゲツ</t>
    </rPh>
    <phoneticPr fontId="4"/>
  </si>
  <si>
    <t>T○○○○○○○○○○○○○</t>
    <phoneticPr fontId="4"/>
  </si>
  <si>
    <t>×</t>
    <phoneticPr fontId="4"/>
  </si>
  <si>
    <t>取付費</t>
    <rPh sb="0" eb="3">
      <t>トリツケヒ</t>
    </rPh>
    <phoneticPr fontId="4"/>
  </si>
  <si>
    <t>保険料率</t>
    <rPh sb="0" eb="4">
      <t>ホケンリョウリツ</t>
    </rPh>
    <phoneticPr fontId="4"/>
  </si>
  <si>
    <t>保険料負担率</t>
    <rPh sb="0" eb="3">
      <t>ホケンリョウ</t>
    </rPh>
    <rPh sb="3" eb="6">
      <t>フタンリツ</t>
    </rPh>
    <phoneticPr fontId="4"/>
  </si>
  <si>
    <t>一括見積</t>
    <rPh sb="0" eb="2">
      <t>イッカツ</t>
    </rPh>
    <rPh sb="2" eb="4">
      <t>ミツモリ</t>
    </rPh>
    <phoneticPr fontId="4"/>
  </si>
  <si>
    <t>※別紙記載</t>
  </si>
  <si>
    <t>御見積書による</t>
    <rPh sb="0" eb="4">
      <t>オミツモリショ</t>
    </rPh>
    <phoneticPr fontId="4"/>
  </si>
  <si>
    <t>TEL：</t>
    <phoneticPr fontId="4"/>
  </si>
  <si>
    <t>（現場名）</t>
    <rPh sb="1" eb="3">
      <t>ゲンバ</t>
    </rPh>
    <rPh sb="3" eb="4">
      <t>メイ</t>
    </rPh>
    <phoneticPr fontId="20"/>
  </si>
  <si>
    <t>注文番号</t>
    <rPh sb="0" eb="4">
      <t>チュウモンバンゴウ</t>
    </rPh>
    <phoneticPr fontId="4"/>
  </si>
  <si>
    <t>内　　訳　　書</t>
    <rPh sb="0" eb="1">
      <t>ナイ</t>
    </rPh>
    <rPh sb="3" eb="4">
      <t>ヤク</t>
    </rPh>
    <rPh sb="6" eb="7">
      <t>ショ</t>
    </rPh>
    <phoneticPr fontId="20"/>
  </si>
  <si>
    <t>数量</t>
    <rPh sb="0" eb="2">
      <t>スウリョウ</t>
    </rPh>
    <phoneticPr fontId="20"/>
  </si>
  <si>
    <t>鳶　工事</t>
    <rPh sb="0" eb="1">
      <t>トビ</t>
    </rPh>
    <rPh sb="2" eb="4">
      <t>コウジ</t>
    </rPh>
    <phoneticPr fontId="4"/>
  </si>
  <si>
    <t>常　傭</t>
    <rPh sb="0" eb="1">
      <t>ツネ</t>
    </rPh>
    <rPh sb="2" eb="3">
      <t>ヨウ</t>
    </rPh>
    <phoneticPr fontId="4"/>
  </si>
  <si>
    <t>人件費</t>
    <rPh sb="0" eb="3">
      <t>ジンケンヒ</t>
    </rPh>
    <phoneticPr fontId="4"/>
  </si>
  <si>
    <t>人</t>
    <rPh sb="0" eb="1">
      <t>ニン</t>
    </rPh>
    <phoneticPr fontId="4"/>
  </si>
  <si>
    <t>（法定福利費を除く額）</t>
    <rPh sb="1" eb="6">
      <t>ホウテイフクリヒ</t>
    </rPh>
    <phoneticPr fontId="4"/>
  </si>
  <si>
    <t>小　計</t>
    <rPh sb="0" eb="1">
      <t>ショウ</t>
    </rPh>
    <rPh sb="2" eb="3">
      <t>ケイ</t>
    </rPh>
    <phoneticPr fontId="4"/>
  </si>
  <si>
    <t>人件費×保険料</t>
    <rPh sb="0" eb="3">
      <t>ジンケンヒ</t>
    </rPh>
    <rPh sb="4" eb="7">
      <t>ホケンリョウ</t>
    </rPh>
    <phoneticPr fontId="4"/>
  </si>
  <si>
    <t>法定福利費</t>
    <rPh sb="0" eb="5">
      <t>ホウテイフクリヒ</t>
    </rPh>
    <phoneticPr fontId="4"/>
  </si>
  <si>
    <t>NET</t>
    <phoneticPr fontId="4"/>
  </si>
  <si>
    <t>\24,,500</t>
    <phoneticPr fontId="4"/>
  </si>
  <si>
    <t>土　工事</t>
    <rPh sb="0" eb="1">
      <t>ド</t>
    </rPh>
    <rPh sb="2" eb="4">
      <t>コウジ</t>
    </rPh>
    <phoneticPr fontId="4"/>
  </si>
  <si>
    <t>2024年×月×日</t>
    <phoneticPr fontId="4"/>
  </si>
  <si>
    <t>※別紙記載</t>
    <rPh sb="1" eb="3">
      <t>ベッシ</t>
    </rPh>
    <rPh sb="3" eb="5">
      <t>キサイ</t>
    </rPh>
    <phoneticPr fontId="4"/>
  </si>
  <si>
    <t>TEL：</t>
  </si>
  <si>
    <t>注文番号</t>
    <phoneticPr fontId="4"/>
  </si>
  <si>
    <t>～</t>
    <phoneticPr fontId="4"/>
  </si>
  <si>
    <t>～</t>
    <phoneticPr fontId="4"/>
  </si>
  <si>
    <t>18,700×0.1648</t>
    <phoneticPr fontId="4"/>
  </si>
  <si>
    <t>15,300×0.1648</t>
    <phoneticPr fontId="4"/>
  </si>
  <si>
    <t>労務費（取付費等）</t>
    <rPh sb="0" eb="3">
      <t>ロウムヒ</t>
    </rPh>
    <rPh sb="4" eb="8">
      <t>トリツケヒトウ</t>
    </rPh>
    <phoneticPr fontId="4"/>
  </si>
  <si>
    <t>労務費（取付費等）</t>
    <rPh sb="0" eb="3">
      <t>ロウムヒ</t>
    </rPh>
    <rPh sb="4" eb="7">
      <t>トリツケヒ</t>
    </rPh>
    <rPh sb="7" eb="8">
      <t>トウ</t>
    </rPh>
    <phoneticPr fontId="4"/>
  </si>
  <si>
    <t>労務費</t>
    <rPh sb="0" eb="3">
      <t>ロウムヒ</t>
    </rPh>
    <phoneticPr fontId="4"/>
  </si>
  <si>
    <t>基本データ</t>
    <rPh sb="0" eb="2">
      <t>キホン</t>
    </rPh>
    <phoneticPr fontId="4"/>
  </si>
  <si>
    <t>資本金</t>
    <rPh sb="0" eb="3">
      <t>シホンキン</t>
    </rPh>
    <phoneticPr fontId="4"/>
  </si>
  <si>
    <t>資本金</t>
    <rPh sb="0" eb="3">
      <t>シホンキン</t>
    </rPh>
    <phoneticPr fontId="4"/>
  </si>
  <si>
    <t>資本金</t>
    <rPh sb="0" eb="3">
      <t>シホンキン</t>
    </rPh>
    <phoneticPr fontId="20"/>
  </si>
  <si>
    <t>○○○○万</t>
    <rPh sb="4" eb="5">
      <t>マン</t>
    </rPh>
    <phoneticPr fontId="4"/>
  </si>
  <si>
    <t>2024年8月改訂</t>
    <rPh sb="4" eb="5">
      <t>ネン</t>
    </rPh>
    <rPh sb="6" eb="7">
      <t>ガツ</t>
    </rPh>
    <rPh sb="7" eb="9">
      <t>カイテイ</t>
    </rPh>
    <phoneticPr fontId="4"/>
  </si>
  <si>
    <t>改訂履歴</t>
    <rPh sb="0" eb="2">
      <t>カイテイ</t>
    </rPh>
    <rPh sb="2" eb="4">
      <t>リレキ</t>
    </rPh>
    <phoneticPr fontId="4"/>
  </si>
  <si>
    <t>電帳法に伴い書式変更</t>
    <rPh sb="0" eb="3">
      <t>デンチョウホウ</t>
    </rPh>
    <rPh sb="4" eb="5">
      <t>トモナ</t>
    </rPh>
    <rPh sb="6" eb="8">
      <t>ショシキ</t>
    </rPh>
    <rPh sb="8" eb="10">
      <t>ヘンコウ</t>
    </rPh>
    <phoneticPr fontId="4"/>
  </si>
  <si>
    <t>手形期間の短縮に伴い資本金欄追記</t>
    <rPh sb="0" eb="2">
      <t>テガタ</t>
    </rPh>
    <rPh sb="2" eb="4">
      <t>キカン</t>
    </rPh>
    <rPh sb="5" eb="7">
      <t>タンシュク</t>
    </rPh>
    <rPh sb="8" eb="9">
      <t>トモナ</t>
    </rPh>
    <rPh sb="10" eb="13">
      <t>シホンキン</t>
    </rPh>
    <rPh sb="13" eb="14">
      <t>ラン</t>
    </rPh>
    <rPh sb="14" eb="16">
      <t>ツイキ</t>
    </rPh>
    <phoneticPr fontId="4"/>
  </si>
  <si>
    <t>○○工業　株式会社</t>
  </si>
  <si>
    <t>（仮称）〇×△◇計画</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</si>
</sst>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quot;¥&quot;\-#,##0"/>
    <numFmt numFmtId="6" formatCode="&quot;¥&quot;#,##0;[Red]&quot;¥&quot;\-#,##0"/>
    <numFmt numFmtId="41" formatCode="_ * #,##0_ ;_ * \-#,##0_ ;_ * &quot;-&quot;_ ;_ @_ "/>
    <numFmt numFmtId="176" formatCode="#,##0.000;[Red]\-#,##0.000"/>
    <numFmt numFmtId="177" formatCode="yyyy/m/d;@"/>
    <numFmt numFmtId="178" formatCode="0.000"/>
    <numFmt numFmtId="179" formatCode="0.00_ "/>
    <numFmt numFmtId="180" formatCode="0.0%"/>
    <numFmt numFmtId="181" formatCode="#,##0.0;[Red]\-#,##0.0"/>
    <numFmt numFmtId="182" formatCode="yyyy&quot;年&quot;m&quot;月&quot;d&quot;日&quot;;@"/>
    <numFmt numFmtId="183" formatCode="0.0_ "/>
    <numFmt numFmtId="184" formatCode="0.000;[Red]0.000"/>
    <numFmt numFmtId="185" formatCode="#"/>
    <numFmt numFmtId="186" formatCode="yyyy&quot;年&quot;m&quot;月&quot;;@"/>
    <numFmt numFmtId="187" formatCode="[$-F800]dddd\,\ mmmm\ dd\,\ yyyy"/>
  </numFmts>
  <fonts count="54">
    <font>
      <sz val="11"/>
      <color theme="1"/>
      <name val="ＭＳ Ｐゴシック"/>
      <family val="2"/>
      <charset val="128"/>
      <scheme val="minor"/>
    </font>
    <font>
      <sz val="11"/>
      <color theme="1"/>
      <name val="ＭＳ Ｐゴシック"/>
      <family val="2"/>
      <charset val="128"/>
      <scheme val="minor"/>
    </font>
    <font>
      <sz val="11"/>
      <name val="標準明朝"/>
      <family val="1"/>
      <charset val="128"/>
    </font>
    <font>
      <b/>
      <sz val="12"/>
      <name val="ＭＳ Ｐ明朝"/>
      <family val="1"/>
      <charset val="128"/>
    </font>
    <font>
      <sz val="6"/>
      <name val="ＭＳ Ｐゴシック"/>
      <family val="2"/>
      <charset val="128"/>
      <scheme val="minor"/>
    </font>
    <font>
      <sz val="12"/>
      <name val="ＭＳ Ｐ明朝"/>
      <family val="1"/>
      <charset val="128"/>
    </font>
    <font>
      <sz val="11"/>
      <name val="ＭＳ Ｐ明朝"/>
      <family val="1"/>
      <charset val="128"/>
    </font>
    <font>
      <b/>
      <sz val="11"/>
      <name val="ＭＳ Ｐ明朝"/>
      <family val="1"/>
      <charset val="128"/>
    </font>
    <font>
      <sz val="10"/>
      <name val="ＭＳ Ｐ明朝"/>
      <family val="1"/>
      <charset val="128"/>
    </font>
    <font>
      <b/>
      <sz val="28"/>
      <name val="ＭＳ Ｐ明朝"/>
      <family val="1"/>
      <charset val="128"/>
    </font>
    <font>
      <sz val="12"/>
      <color rgb="FFFF0000"/>
      <name val="ＭＳ Ｐ明朝"/>
      <family val="1"/>
      <charset val="128"/>
    </font>
    <font>
      <sz val="11"/>
      <name val="ＭＳ Ｐゴシック"/>
      <family val="3"/>
      <charset val="128"/>
    </font>
    <font>
      <sz val="10"/>
      <name val="ＭＳ Ｐゴシック"/>
      <family val="3"/>
      <charset val="128"/>
    </font>
    <font>
      <sz val="11"/>
      <name val="明朝"/>
      <family val="1"/>
      <charset val="128"/>
    </font>
    <font>
      <u/>
      <sz val="11"/>
      <color theme="10"/>
      <name val="ＭＳ Ｐゴシック"/>
      <family val="3"/>
      <charset val="128"/>
    </font>
    <font>
      <sz val="11"/>
      <color theme="1"/>
      <name val="明朝"/>
      <family val="1"/>
      <charset val="128"/>
    </font>
    <font>
      <b/>
      <sz val="11"/>
      <name val="明朝"/>
      <family val="1"/>
      <charset val="128"/>
    </font>
    <font>
      <sz val="11"/>
      <color indexed="10"/>
      <name val="明朝"/>
      <family val="1"/>
      <charset val="128"/>
    </font>
    <font>
      <sz val="11"/>
      <color rgb="FF000000"/>
      <name val="明朝"/>
      <family val="1"/>
      <charset val="128"/>
    </font>
    <font>
      <b/>
      <sz val="12"/>
      <name val="明朝"/>
      <family val="1"/>
      <charset val="128"/>
    </font>
    <font>
      <sz val="6"/>
      <name val="ＭＳ Ｐゴシック"/>
      <family val="3"/>
      <charset val="128"/>
    </font>
    <font>
      <b/>
      <sz val="10"/>
      <name val="ＭＳ Ｐ明朝"/>
      <family val="1"/>
      <charset val="128"/>
    </font>
    <font>
      <sz val="9"/>
      <name val="ＭＳ Ｐ明朝"/>
      <family val="1"/>
      <charset val="128"/>
    </font>
    <font>
      <sz val="9"/>
      <color rgb="FFFF0000"/>
      <name val="ＭＳ Ｐ明朝"/>
      <family val="1"/>
      <charset val="128"/>
    </font>
    <font>
      <sz val="11"/>
      <color rgb="FFFF0000"/>
      <name val="ＭＳ Ｐ明朝"/>
      <family val="1"/>
      <charset val="128"/>
    </font>
    <font>
      <sz val="11"/>
      <color theme="1"/>
      <name val="ＭＳ Ｐ明朝"/>
      <family val="1"/>
      <charset val="128"/>
    </font>
    <font>
      <b/>
      <sz val="20"/>
      <color theme="1"/>
      <name val="ＭＳ Ｐ明朝"/>
      <family val="1"/>
      <charset val="128"/>
    </font>
    <font>
      <sz val="9"/>
      <color theme="1"/>
      <name val="ＭＳ Ｐ明朝"/>
      <family val="1"/>
      <charset val="128"/>
    </font>
    <font>
      <b/>
      <sz val="9"/>
      <name val="ＭＳ Ｐ明朝"/>
      <family val="1"/>
      <charset val="128"/>
    </font>
    <font>
      <b/>
      <sz val="9"/>
      <color theme="1"/>
      <name val="ＭＳ Ｐ明朝"/>
      <family val="1"/>
      <charset val="128"/>
    </font>
    <font>
      <sz val="9"/>
      <name val="ＭＳ Ｐゴシック"/>
      <family val="3"/>
      <charset val="128"/>
    </font>
    <font>
      <b/>
      <sz val="11"/>
      <color theme="1"/>
      <name val="ＭＳ Ｐ明朝"/>
      <family val="1"/>
      <charset val="128"/>
    </font>
    <font>
      <b/>
      <sz val="16"/>
      <color theme="1"/>
      <name val="ＭＳ Ｐ明朝"/>
      <family val="1"/>
      <charset val="128"/>
    </font>
    <font>
      <u/>
      <sz val="18"/>
      <color theme="10"/>
      <name val="ＭＳ Ｐゴシック"/>
      <family val="3"/>
      <charset val="128"/>
    </font>
    <font>
      <sz val="18"/>
      <name val="ＭＳ Ｐゴシック"/>
      <family val="3"/>
      <charset val="128"/>
    </font>
    <font>
      <b/>
      <sz val="14"/>
      <color rgb="FFFF0000"/>
      <name val="ＭＳ Ｐ明朝"/>
      <family val="1"/>
      <charset val="128"/>
    </font>
    <font>
      <b/>
      <sz val="9"/>
      <color indexed="81"/>
      <name val="MS P ゴシック"/>
      <family val="3"/>
      <charset val="128"/>
    </font>
    <font>
      <sz val="12"/>
      <color indexed="81"/>
      <name val="MS P ゴシック"/>
      <family val="3"/>
      <charset val="128"/>
    </font>
    <font>
      <sz val="12"/>
      <color indexed="10"/>
      <name val="MS P ゴシック"/>
      <family val="3"/>
      <charset val="128"/>
    </font>
    <font>
      <sz val="11"/>
      <name val="ＭＳ 明朝"/>
      <family val="1"/>
      <charset val="128"/>
    </font>
    <font>
      <sz val="10"/>
      <name val="ＭＳ 明朝"/>
      <family val="1"/>
      <charset val="128"/>
    </font>
    <font>
      <sz val="10"/>
      <name val="明朝"/>
      <family val="1"/>
      <charset val="128"/>
    </font>
    <font>
      <b/>
      <sz val="12"/>
      <name val="ＭＳ Ｐゴシック"/>
      <family val="1"/>
      <charset val="128"/>
    </font>
    <font>
      <sz val="11"/>
      <name val="ＭＳ Ｐゴシック"/>
      <family val="1"/>
      <charset val="128"/>
    </font>
    <font>
      <sz val="11"/>
      <color theme="1"/>
      <name val="ＭＳ Ｐゴシック"/>
      <family val="1"/>
      <charset val="128"/>
    </font>
    <font>
      <sz val="11"/>
      <color rgb="FFFF0000"/>
      <name val="明朝"/>
      <family val="1"/>
      <charset val="128"/>
    </font>
    <font>
      <b/>
      <sz val="11"/>
      <color theme="1"/>
      <name val="ＭＳ Ｐゴシック"/>
      <family val="3"/>
      <charset val="128"/>
    </font>
    <font>
      <sz val="11"/>
      <color rgb="FFFF0000"/>
      <name val="ＭＳ Ｐゴシック"/>
      <family val="1"/>
      <charset val="128"/>
    </font>
    <font>
      <b/>
      <sz val="11"/>
      <name val="ＭＳ Ｐゴシック"/>
      <family val="3"/>
      <charset val="128"/>
    </font>
    <font>
      <b/>
      <sz val="22"/>
      <color theme="1"/>
      <name val="ＭＳ Ｐ明朝"/>
      <family val="1"/>
      <charset val="128"/>
    </font>
    <font>
      <sz val="10"/>
      <color theme="1"/>
      <name val="ＭＳ Ｐ明朝"/>
      <family val="1"/>
      <charset val="128"/>
    </font>
    <font>
      <sz val="14"/>
      <color theme="1"/>
      <name val="ＭＳ Ｐ明朝"/>
      <family val="1"/>
      <charset val="128"/>
    </font>
    <font>
      <sz val="8"/>
      <name val="ＭＳ Ｐゴシック"/>
      <family val="3"/>
      <charset val="128"/>
    </font>
    <font>
      <sz val="9"/>
      <color indexed="81"/>
      <name val="MS P 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140">
    <border>
      <left/>
      <right/>
      <top/>
      <bottom/>
      <diagonal/>
    </border>
    <border>
      <left style="thin">
        <color indexed="64"/>
      </left>
      <right/>
      <top style="thin">
        <color indexed="64"/>
      </top>
      <bottom style="hair">
        <color indexed="64"/>
      </bottom>
      <diagonal/>
    </border>
    <border>
      <left/>
      <right/>
      <top style="thin">
        <color auto="1"/>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style="thin">
        <color auto="1"/>
      </top>
      <bottom style="thin">
        <color auto="1"/>
      </bottom>
      <diagonal/>
    </border>
    <border>
      <left/>
      <right style="hair">
        <color indexed="64"/>
      </right>
      <top style="thin">
        <color indexed="64"/>
      </top>
      <bottom/>
      <diagonal/>
    </border>
    <border>
      <left/>
      <right style="thin">
        <color auto="1"/>
      </right>
      <top style="thin">
        <color auto="1"/>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auto="1"/>
      </left>
      <right/>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uble">
        <color indexed="64"/>
      </left>
      <right/>
      <top style="thin">
        <color auto="1"/>
      </top>
      <bottom style="hair">
        <color indexed="64"/>
      </bottom>
      <diagonal/>
    </border>
    <border>
      <left/>
      <right style="thin">
        <color indexed="64"/>
      </right>
      <top style="thin">
        <color indexed="64"/>
      </top>
      <bottom style="hair">
        <color indexed="64"/>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double">
        <color indexed="64"/>
      </left>
      <right style="hair">
        <color auto="1"/>
      </right>
      <top style="thin">
        <color indexed="64"/>
      </top>
      <bottom/>
      <diagonal/>
    </border>
    <border>
      <left style="hair">
        <color indexed="64"/>
      </left>
      <right style="hair">
        <color indexed="64"/>
      </right>
      <top/>
      <bottom style="hair">
        <color indexed="64"/>
      </bottom>
      <diagonal/>
    </border>
    <border>
      <left style="hair">
        <color auto="1"/>
      </left>
      <right/>
      <top/>
      <bottom style="hair">
        <color auto="1"/>
      </bottom>
      <diagonal/>
    </border>
    <border>
      <left style="double">
        <color indexed="64"/>
      </left>
      <right style="hair">
        <color indexed="64"/>
      </right>
      <top/>
      <bottom style="hair">
        <color indexed="64"/>
      </bottom>
      <diagonal/>
    </border>
    <border>
      <left/>
      <right style="hair">
        <color indexed="64"/>
      </right>
      <top/>
      <bottom style="hair">
        <color auto="1"/>
      </bottom>
      <diagonal/>
    </border>
    <border>
      <left style="hair">
        <color indexed="64"/>
      </left>
      <right style="hair">
        <color indexed="64"/>
      </right>
      <top style="hair">
        <color indexed="64"/>
      </top>
      <bottom/>
      <diagonal/>
    </border>
    <border>
      <left style="hair">
        <color auto="1"/>
      </left>
      <right/>
      <top style="hair">
        <color auto="1"/>
      </top>
      <bottom/>
      <diagonal/>
    </border>
    <border>
      <left/>
      <right style="hair">
        <color auto="1"/>
      </right>
      <top style="hair">
        <color auto="1"/>
      </top>
      <bottom/>
      <diagonal/>
    </border>
    <border>
      <left style="double">
        <color indexed="64"/>
      </left>
      <right/>
      <top/>
      <bottom style="hair">
        <color auto="1"/>
      </bottom>
      <diagonal/>
    </border>
    <border>
      <left style="thin">
        <color indexed="64"/>
      </left>
      <right/>
      <top style="thin">
        <color indexed="64"/>
      </top>
      <bottom/>
      <diagonal/>
    </border>
    <border>
      <left/>
      <right style="hair">
        <color indexed="64"/>
      </right>
      <top/>
      <bottom style="thin">
        <color indexed="64"/>
      </bottom>
      <diagonal/>
    </border>
    <border>
      <left style="double">
        <color indexed="64"/>
      </left>
      <right/>
      <top/>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style="hair">
        <color indexed="64"/>
      </left>
      <right style="thin">
        <color indexed="64"/>
      </right>
      <top/>
      <bottom style="hair">
        <color indexed="64"/>
      </bottom>
      <diagonal/>
    </border>
    <border>
      <left/>
      <right style="double">
        <color indexed="64"/>
      </right>
      <top style="thin">
        <color auto="1"/>
      </top>
      <bottom style="thin">
        <color auto="1"/>
      </bottom>
      <diagonal/>
    </border>
    <border>
      <left style="hair">
        <color auto="1"/>
      </left>
      <right style="hair">
        <color auto="1"/>
      </right>
      <top style="thin">
        <color auto="1"/>
      </top>
      <bottom style="thin">
        <color auto="1"/>
      </bottom>
      <diagonal/>
    </border>
    <border>
      <left style="thin">
        <color indexed="64"/>
      </left>
      <right/>
      <top/>
      <bottom style="thin">
        <color indexed="64"/>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hair">
        <color indexed="64"/>
      </left>
      <right style="double">
        <color indexed="64"/>
      </right>
      <top style="thin">
        <color auto="1"/>
      </top>
      <bottom/>
      <diagonal/>
    </border>
    <border>
      <left style="hair">
        <color indexed="64"/>
      </left>
      <right style="thin">
        <color indexed="64"/>
      </right>
      <top style="thin">
        <color auto="1"/>
      </top>
      <bottom/>
      <diagonal/>
    </border>
    <border>
      <left style="medium">
        <color indexed="64"/>
      </left>
      <right/>
      <top style="medium">
        <color indexed="64"/>
      </top>
      <bottom style="medium">
        <color indexed="64"/>
      </bottom>
      <diagonal/>
    </border>
    <border>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64"/>
      </right>
      <top/>
      <bottom/>
      <diagonal/>
    </border>
    <border>
      <left style="thin">
        <color indexed="64"/>
      </left>
      <right style="hair">
        <color indexed="64"/>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double">
        <color indexed="64"/>
      </left>
      <right style="hair">
        <color indexed="64"/>
      </right>
      <top style="hair">
        <color indexed="64"/>
      </top>
      <bottom/>
      <diagonal/>
    </border>
    <border>
      <left style="double">
        <color indexed="64"/>
      </left>
      <right/>
      <top style="thin">
        <color indexed="64"/>
      </top>
      <bottom style="thin">
        <color indexed="64"/>
      </bottom>
      <diagonal/>
    </border>
    <border>
      <left style="hair">
        <color indexed="64"/>
      </left>
      <right style="thin">
        <color indexed="64"/>
      </right>
      <top style="hair">
        <color indexed="64"/>
      </top>
      <bottom/>
      <diagonal/>
    </border>
    <border>
      <left style="double">
        <color indexed="64"/>
      </left>
      <right style="hair">
        <color indexed="64"/>
      </right>
      <top style="hair">
        <color indexed="64"/>
      </top>
      <bottom style="thin">
        <color indexed="64"/>
      </bottom>
      <diagonal/>
    </border>
    <border>
      <left/>
      <right/>
      <top style="thin">
        <color auto="1"/>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hair">
        <color indexed="64"/>
      </right>
      <top style="medium">
        <color rgb="FFFF0000"/>
      </top>
      <bottom style="medium">
        <color rgb="FFFF0000"/>
      </bottom>
      <diagonal/>
    </border>
    <border>
      <left style="hair">
        <color indexed="64"/>
      </left>
      <right style="medium">
        <color rgb="FFFF0000"/>
      </right>
      <top style="medium">
        <color rgb="FFFF0000"/>
      </top>
      <bottom style="medium">
        <color rgb="FFFF0000"/>
      </bottom>
      <diagonal/>
    </border>
    <border>
      <left style="thin">
        <color indexed="64"/>
      </left>
      <right style="hair">
        <color indexed="64"/>
      </right>
      <top style="medium">
        <color rgb="FFFF0000"/>
      </top>
      <bottom style="hair">
        <color indexed="64"/>
      </bottom>
      <diagonal/>
    </border>
    <border>
      <left style="hair">
        <color indexed="64"/>
      </left>
      <right style="hair">
        <color indexed="64"/>
      </right>
      <top style="medium">
        <color rgb="FFFF0000"/>
      </top>
      <bottom style="hair">
        <color indexed="64"/>
      </bottom>
      <diagonal/>
    </border>
    <border>
      <left style="hair">
        <color indexed="64"/>
      </left>
      <right/>
      <top style="medium">
        <color rgb="FFFF0000"/>
      </top>
      <bottom style="hair">
        <color indexed="64"/>
      </bottom>
      <diagonal/>
    </border>
    <border>
      <left style="hair">
        <color indexed="64"/>
      </left>
      <right style="thin">
        <color indexed="64"/>
      </right>
      <top style="medium">
        <color rgb="FFFF0000"/>
      </top>
      <bottom style="hair">
        <color indexed="64"/>
      </bottom>
      <diagonal/>
    </border>
    <border>
      <left/>
      <right style="hair">
        <color indexed="64"/>
      </right>
      <top style="medium">
        <color rgb="FFFF0000"/>
      </top>
      <bottom style="hair">
        <color indexed="64"/>
      </bottom>
      <diagonal/>
    </border>
    <border>
      <left style="hair">
        <color indexed="64"/>
      </left>
      <right style="hair">
        <color indexed="64"/>
      </right>
      <top style="medium">
        <color rgb="FFFF0000"/>
      </top>
      <bottom/>
      <diagonal/>
    </border>
    <border>
      <left/>
      <right style="hair">
        <color indexed="64"/>
      </right>
      <top style="medium">
        <color rgb="FFFF0000"/>
      </top>
      <bottom/>
      <diagonal/>
    </border>
    <border>
      <left style="thin">
        <color indexed="64"/>
      </left>
      <right style="hair">
        <color indexed="64"/>
      </right>
      <top style="medium">
        <color rgb="FFFF0000"/>
      </top>
      <bottom/>
      <diagonal/>
    </border>
    <border>
      <left style="hair">
        <color indexed="64"/>
      </left>
      <right style="thin">
        <color indexed="64"/>
      </right>
      <top style="medium">
        <color rgb="FFFF0000"/>
      </top>
      <bottom/>
      <diagonal/>
    </border>
    <border>
      <left style="medium">
        <color rgb="FFFF0000"/>
      </left>
      <right style="hair">
        <color indexed="64"/>
      </right>
      <top style="hair">
        <color indexed="64"/>
      </top>
      <bottom/>
      <diagonal/>
    </border>
    <border>
      <left style="hair">
        <color auto="1"/>
      </left>
      <right style="medium">
        <color rgb="FFFF0000"/>
      </right>
      <top style="hair">
        <color auto="1"/>
      </top>
      <bottom/>
      <diagonal/>
    </border>
    <border>
      <left style="medium">
        <color rgb="FFFF0000"/>
      </left>
      <right style="hair">
        <color indexed="64"/>
      </right>
      <top/>
      <bottom style="hair">
        <color indexed="64"/>
      </bottom>
      <diagonal/>
    </border>
    <border>
      <left style="medium">
        <color rgb="FFFF0000"/>
      </left>
      <right style="hair">
        <color indexed="64"/>
      </right>
      <top/>
      <bottom style="medium">
        <color rgb="FFFF0000"/>
      </bottom>
      <diagonal/>
    </border>
    <border>
      <left style="hair">
        <color indexed="64"/>
      </left>
      <right style="hair">
        <color indexed="64"/>
      </right>
      <top/>
      <bottom style="medium">
        <color rgb="FFFF0000"/>
      </bottom>
      <diagonal/>
    </border>
    <border>
      <left/>
      <right style="hair">
        <color indexed="64"/>
      </right>
      <top/>
      <bottom style="medium">
        <color rgb="FFFF0000"/>
      </bottom>
      <diagonal/>
    </border>
    <border>
      <left style="hair">
        <color auto="1"/>
      </left>
      <right/>
      <top/>
      <bottom style="medium">
        <color rgb="FFFF0000"/>
      </bottom>
      <diagonal/>
    </border>
    <border>
      <left style="thin">
        <color indexed="64"/>
      </left>
      <right style="hair">
        <color indexed="64"/>
      </right>
      <top/>
      <bottom style="medium">
        <color rgb="FFFF0000"/>
      </bottom>
      <diagonal/>
    </border>
    <border>
      <left style="hair">
        <color indexed="64"/>
      </left>
      <right style="thin">
        <color indexed="64"/>
      </right>
      <top/>
      <bottom style="medium">
        <color rgb="FFFF0000"/>
      </bottom>
      <diagonal/>
    </border>
    <border>
      <left style="medium">
        <color rgb="FFFF0000"/>
      </left>
      <right/>
      <top style="medium">
        <color rgb="FFFF0000"/>
      </top>
      <bottom/>
      <diagonal/>
    </border>
    <border>
      <left style="medium">
        <color rgb="FFFF0000"/>
      </left>
      <right/>
      <top/>
      <bottom style="hair">
        <color auto="1"/>
      </bottom>
      <diagonal/>
    </border>
    <border diagonalUp="1">
      <left style="hair">
        <color auto="1"/>
      </left>
      <right style="double">
        <color indexed="64"/>
      </right>
      <top/>
      <bottom style="hair">
        <color auto="1"/>
      </bottom>
      <diagonal style="hair">
        <color auto="1"/>
      </diagonal>
    </border>
    <border diagonalUp="1">
      <left style="hair">
        <color auto="1"/>
      </left>
      <right style="double">
        <color indexed="64"/>
      </right>
      <top/>
      <bottom style="hair">
        <color auto="1"/>
      </bottom>
      <diagonal style="dotted">
        <color auto="1"/>
      </diagonal>
    </border>
    <border diagonalUp="1">
      <left style="hair">
        <color indexed="64"/>
      </left>
      <right style="hair">
        <color indexed="64"/>
      </right>
      <top/>
      <bottom style="hair">
        <color indexed="64"/>
      </bottom>
      <diagonal style="dotted">
        <color indexed="64"/>
      </diagonal>
    </border>
    <border diagonalUp="1">
      <left style="hair">
        <color auto="1"/>
      </left>
      <right style="medium">
        <color rgb="FFFF0000"/>
      </right>
      <top/>
      <bottom style="hair">
        <color auto="1"/>
      </bottom>
      <diagonal style="hair">
        <color auto="1"/>
      </diagonal>
    </border>
    <border>
      <left style="medium">
        <color rgb="FFFF0000"/>
      </left>
      <right style="medium">
        <color rgb="FFFF0000"/>
      </right>
      <top style="medium">
        <color rgb="FFFF0000"/>
      </top>
      <bottom style="medium">
        <color rgb="FFFF0000"/>
      </bottom>
      <diagonal/>
    </border>
    <border diagonalUp="1">
      <left style="hair">
        <color indexed="64"/>
      </left>
      <right style="thin">
        <color indexed="64"/>
      </right>
      <top style="hair">
        <color auto="1"/>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thin">
        <color indexed="64"/>
      </bottom>
      <diagonal style="hair">
        <color indexed="64"/>
      </diagonal>
    </border>
    <border>
      <left style="medium">
        <color rgb="FFFF0000"/>
      </left>
      <right style="medium">
        <color rgb="FFFF0000"/>
      </right>
      <top/>
      <bottom style="hair">
        <color indexed="64"/>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diagonalUp="1">
      <left style="hair">
        <color indexed="64"/>
      </left>
      <right style="double">
        <color indexed="64"/>
      </right>
      <top style="thin">
        <color auto="1"/>
      </top>
      <bottom/>
      <diagonal style="hair">
        <color indexed="64"/>
      </diagonal>
    </border>
    <border>
      <left/>
      <right/>
      <top style="medium">
        <color rgb="FFFF0000"/>
      </top>
      <bottom/>
      <diagonal/>
    </border>
    <border diagonalUp="1">
      <left style="hair">
        <color auto="1"/>
      </left>
      <right style="medium">
        <color rgb="FFFF0000"/>
      </right>
      <top/>
      <bottom style="hair">
        <color auto="1"/>
      </bottom>
      <diagonal style="dotted">
        <color auto="1"/>
      </diagonal>
    </border>
    <border diagonalUp="1">
      <left style="hair">
        <color auto="1"/>
      </left>
      <right style="medium">
        <color rgb="FFFF0000"/>
      </right>
      <top/>
      <bottom style="medium">
        <color rgb="FFFF0000"/>
      </bottom>
      <diagonal style="dotted">
        <color auto="1"/>
      </diagonal>
    </border>
    <border diagonalUp="1">
      <left style="hair">
        <color indexed="64"/>
      </left>
      <right/>
      <top/>
      <bottom style="hair">
        <color indexed="64"/>
      </bottom>
      <diagonal style="dotted">
        <color indexed="64"/>
      </diagonal>
    </border>
    <border>
      <left style="medium">
        <color rgb="FFFF0000"/>
      </left>
      <right style="hair">
        <color indexed="64"/>
      </right>
      <top style="medium">
        <color rgb="FFFF0000"/>
      </top>
      <bottom/>
      <diagonal/>
    </border>
    <border>
      <left style="hair">
        <color indexed="64"/>
      </left>
      <right style="medium">
        <color rgb="FFFF0000"/>
      </right>
      <top style="medium">
        <color rgb="FFFF0000"/>
      </top>
      <bottom style="hair">
        <color indexed="64"/>
      </bottom>
      <diagonal/>
    </border>
    <border>
      <left style="hair">
        <color auto="1"/>
      </left>
      <right style="hair">
        <color auto="1"/>
      </right>
      <top style="hair">
        <color auto="1"/>
      </top>
      <bottom style="medium">
        <color rgb="FFFF0000"/>
      </bottom>
      <diagonal/>
    </border>
    <border>
      <left style="hair">
        <color auto="1"/>
      </left>
      <right/>
      <top style="hair">
        <color auto="1"/>
      </top>
      <bottom style="medium">
        <color rgb="FFFF0000"/>
      </bottom>
      <diagonal/>
    </border>
    <border>
      <left style="thin">
        <color indexed="64"/>
      </left>
      <right style="hair">
        <color indexed="64"/>
      </right>
      <top style="hair">
        <color indexed="64"/>
      </top>
      <bottom style="medium">
        <color rgb="FFFF0000"/>
      </bottom>
      <diagonal/>
    </border>
    <border>
      <left style="hair">
        <color indexed="64"/>
      </left>
      <right style="thin">
        <color indexed="64"/>
      </right>
      <top style="hair">
        <color indexed="64"/>
      </top>
      <bottom style="medium">
        <color rgb="FFFF0000"/>
      </bottom>
      <diagonal/>
    </border>
    <border>
      <left/>
      <right style="hair">
        <color indexed="64"/>
      </right>
      <top style="hair">
        <color indexed="64"/>
      </top>
      <bottom style="medium">
        <color rgb="FFFF0000"/>
      </bottom>
      <diagonal/>
    </border>
    <border>
      <left style="hair">
        <color auto="1"/>
      </left>
      <right style="medium">
        <color rgb="FFFF0000"/>
      </right>
      <top style="hair">
        <color auto="1"/>
      </top>
      <bottom style="medium">
        <color rgb="FFFF0000"/>
      </bottom>
      <diagonal/>
    </border>
    <border>
      <left/>
      <right style="double">
        <color indexed="64"/>
      </right>
      <top style="hair">
        <color indexed="64"/>
      </top>
      <bottom style="medium">
        <color rgb="FFFF0000"/>
      </bottom>
      <diagonal/>
    </border>
    <border>
      <left style="medium">
        <color rgb="FFFF0000"/>
      </left>
      <right style="medium">
        <color rgb="FFFF0000"/>
      </right>
      <top style="medium">
        <color rgb="FFFF0000"/>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top/>
      <bottom style="hair">
        <color indexed="64"/>
      </bottom>
      <diagonal/>
    </border>
    <border>
      <left style="thin">
        <color auto="1"/>
      </left>
      <right style="thin">
        <color auto="1"/>
      </right>
      <top style="thin">
        <color auto="1"/>
      </top>
      <bottom style="thin">
        <color auto="1"/>
      </bottom>
      <diagonal/>
    </border>
    <border diagonalUp="1">
      <left style="hair">
        <color indexed="64"/>
      </left>
      <right style="hair">
        <color indexed="64"/>
      </right>
      <top/>
      <bottom style="hair">
        <color indexed="64"/>
      </bottom>
      <diagonal style="hair">
        <color indexed="64"/>
      </diagonal>
    </border>
    <border diagonalUp="1">
      <left style="hair">
        <color indexed="64"/>
      </left>
      <right style="hair">
        <color indexed="64"/>
      </right>
      <top style="thin">
        <color indexed="64"/>
      </top>
      <bottom/>
      <diagonal style="hair">
        <color indexed="64"/>
      </diagonal>
    </border>
    <border diagonalUp="1">
      <left style="hair">
        <color indexed="64"/>
      </left>
      <right style="medium">
        <color rgb="FFFF0000"/>
      </right>
      <top style="thin">
        <color auto="1"/>
      </top>
      <bottom/>
      <diagonal style="hair">
        <color indexed="64"/>
      </diagonal>
    </border>
    <border>
      <left style="medium">
        <color rgb="FFFF0000"/>
      </left>
      <right style="hair">
        <color indexed="64"/>
      </right>
      <top style="thin">
        <color indexed="64"/>
      </top>
      <bottom/>
      <diagonal/>
    </border>
    <border diagonalUp="1">
      <left style="hair">
        <color auto="1"/>
      </left>
      <right style="medium">
        <color rgb="FFFF0000"/>
      </right>
      <top style="medium">
        <color rgb="FFFF0000"/>
      </top>
      <bottom/>
      <diagonal style="dotted">
        <color auto="1"/>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0" fontId="2" fillId="0" borderId="0"/>
    <xf numFmtId="38" fontId="2" fillId="0" borderId="0" applyFont="0" applyFill="0" applyBorder="0" applyAlignment="0" applyProtection="0"/>
    <xf numFmtId="9" fontId="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4" fillId="0" borderId="0" applyNumberFormat="0" applyFill="0" applyBorder="0" applyAlignment="0" applyProtection="0">
      <alignment vertical="center"/>
    </xf>
    <xf numFmtId="6" fontId="11" fillId="0" borderId="0" applyFont="0" applyFill="0" applyBorder="0" applyAlignment="0" applyProtection="0">
      <alignment vertical="center"/>
    </xf>
  </cellStyleXfs>
  <cellXfs count="943">
    <xf numFmtId="0" fontId="0" fillId="0" borderId="0" xfId="0">
      <alignment vertical="center"/>
    </xf>
    <xf numFmtId="38" fontId="5" fillId="0" borderId="37" xfId="1" applyFont="1" applyFill="1" applyBorder="1" applyAlignment="1" applyProtection="1">
      <alignment horizontal="center" vertical="center" shrinkToFit="1"/>
      <protection locked="0"/>
    </xf>
    <xf numFmtId="38" fontId="5" fillId="0" borderId="66" xfId="1" applyFont="1" applyFill="1" applyBorder="1" applyAlignment="1" applyProtection="1">
      <alignment horizontal="center" vertical="center" shrinkToFit="1"/>
      <protection locked="0"/>
    </xf>
    <xf numFmtId="38" fontId="5" fillId="0" borderId="36" xfId="1" applyFont="1" applyFill="1" applyBorder="1" applyAlignment="1" applyProtection="1">
      <alignment horizontal="center" vertical="center" shrinkToFit="1"/>
      <protection locked="0"/>
    </xf>
    <xf numFmtId="0" fontId="5" fillId="0" borderId="39" xfId="2" applyFont="1" applyBorder="1" applyAlignment="1" applyProtection="1">
      <alignment horizontal="center" vertical="center" shrinkToFit="1"/>
      <protection locked="0"/>
    </xf>
    <xf numFmtId="38" fontId="5" fillId="0" borderId="41" xfId="1" applyFont="1" applyFill="1" applyBorder="1" applyAlignment="1" applyProtection="1">
      <alignment horizontal="center" vertical="center" shrinkToFit="1"/>
      <protection locked="0"/>
    </xf>
    <xf numFmtId="38" fontId="5" fillId="0" borderId="67" xfId="1" applyFont="1" applyFill="1" applyBorder="1" applyAlignment="1" applyProtection="1">
      <alignment horizontal="center" vertical="center" shrinkToFit="1"/>
      <protection locked="0"/>
    </xf>
    <xf numFmtId="38" fontId="5" fillId="0" borderId="40" xfId="1" applyFont="1" applyFill="1" applyBorder="1" applyAlignment="1" applyProtection="1">
      <alignment horizontal="center" vertical="center" shrinkToFit="1"/>
      <protection locked="0"/>
    </xf>
    <xf numFmtId="0" fontId="5" fillId="0" borderId="67" xfId="2" applyFont="1" applyBorder="1" applyAlignment="1" applyProtection="1">
      <alignment horizontal="center" vertical="center" shrinkToFit="1"/>
      <protection locked="0"/>
    </xf>
    <xf numFmtId="0" fontId="5" fillId="0" borderId="70" xfId="2" applyFont="1" applyBorder="1" applyAlignment="1" applyProtection="1">
      <alignment horizontal="center" vertical="center" shrinkToFit="1"/>
      <protection locked="0"/>
    </xf>
    <xf numFmtId="0" fontId="5" fillId="0" borderId="42" xfId="2" applyFont="1" applyBorder="1" applyAlignment="1" applyProtection="1">
      <alignment horizontal="center" vertical="center" shrinkToFit="1"/>
      <protection locked="0"/>
    </xf>
    <xf numFmtId="38" fontId="5" fillId="0" borderId="47" xfId="1" applyFont="1" applyFill="1" applyBorder="1" applyAlignment="1" applyProtection="1">
      <alignment horizontal="center" vertical="center" shrinkToFit="1"/>
      <protection locked="0"/>
    </xf>
    <xf numFmtId="38" fontId="10" fillId="0" borderId="41" xfId="1" applyFont="1" applyFill="1" applyBorder="1" applyAlignment="1" applyProtection="1">
      <alignment horizontal="center" vertical="center" shrinkToFit="1"/>
    </xf>
    <xf numFmtId="38" fontId="10" fillId="0" borderId="67" xfId="1" applyFont="1" applyFill="1" applyBorder="1" applyAlignment="1" applyProtection="1">
      <alignment horizontal="center" vertical="center" shrinkToFit="1"/>
    </xf>
    <xf numFmtId="38" fontId="10" fillId="0" borderId="40" xfId="1" applyFont="1" applyFill="1" applyBorder="1" applyAlignment="1" applyProtection="1">
      <alignment horizontal="center" vertical="center" shrinkToFit="1"/>
    </xf>
    <xf numFmtId="38" fontId="10" fillId="0" borderId="37" xfId="1" applyFont="1" applyFill="1" applyBorder="1" applyAlignment="1" applyProtection="1">
      <alignment horizontal="center" vertical="center" shrinkToFit="1"/>
    </xf>
    <xf numFmtId="38" fontId="10" fillId="0" borderId="66" xfId="1" applyFont="1" applyFill="1" applyBorder="1" applyAlignment="1" applyProtection="1">
      <alignment horizontal="center" vertical="center" shrinkToFit="1"/>
    </xf>
    <xf numFmtId="38" fontId="10" fillId="0" borderId="36" xfId="1" applyFont="1" applyFill="1" applyBorder="1" applyAlignment="1" applyProtection="1">
      <alignment horizontal="center" vertical="center" shrinkToFit="1"/>
    </xf>
    <xf numFmtId="0" fontId="5" fillId="0" borderId="40" xfId="2" applyFont="1" applyBorder="1" applyAlignment="1" applyProtection="1">
      <alignment horizontal="center" vertical="center" shrinkToFit="1"/>
      <protection locked="0"/>
    </xf>
    <xf numFmtId="0" fontId="5" fillId="0" borderId="36" xfId="2" applyFont="1" applyBorder="1" applyAlignment="1" applyProtection="1">
      <alignment horizontal="center" vertical="center" shrinkToFit="1"/>
      <protection locked="0"/>
    </xf>
    <xf numFmtId="0" fontId="5" fillId="0" borderId="66" xfId="2" applyFont="1" applyBorder="1" applyAlignment="1" applyProtection="1">
      <alignment horizontal="center" vertical="center" shrinkToFit="1"/>
      <protection locked="0"/>
    </xf>
    <xf numFmtId="0" fontId="5" fillId="0" borderId="49" xfId="2" applyFont="1" applyBorder="1" applyAlignment="1" applyProtection="1">
      <alignment horizontal="center" vertical="center" shrinkToFit="1"/>
      <protection locked="0"/>
    </xf>
    <xf numFmtId="40" fontId="3" fillId="2" borderId="13" xfId="1" applyNumberFormat="1" applyFont="1" applyFill="1" applyBorder="1" applyAlignment="1" applyProtection="1">
      <alignment horizontal="center" vertical="center" shrinkToFit="1"/>
      <protection hidden="1"/>
    </xf>
    <xf numFmtId="49" fontId="3" fillId="2" borderId="17" xfId="2" applyNumberFormat="1" applyFont="1" applyFill="1" applyBorder="1" applyAlignment="1" applyProtection="1">
      <alignment horizontal="center" vertical="center" shrinkToFit="1"/>
      <protection hidden="1"/>
    </xf>
    <xf numFmtId="10" fontId="3" fillId="2" borderId="63" xfId="4" applyNumberFormat="1" applyFont="1" applyFill="1" applyBorder="1" applyAlignment="1" applyProtection="1">
      <alignment horizontal="center" vertical="center" shrinkToFit="1"/>
      <protection hidden="1"/>
    </xf>
    <xf numFmtId="10" fontId="3" fillId="2" borderId="33" xfId="4" applyNumberFormat="1" applyFont="1" applyFill="1" applyBorder="1" applyAlignment="1" applyProtection="1">
      <alignment horizontal="center" vertical="center" shrinkToFit="1"/>
      <protection hidden="1"/>
    </xf>
    <xf numFmtId="10" fontId="3" fillId="2" borderId="34" xfId="4" applyNumberFormat="1" applyFont="1" applyFill="1" applyBorder="1" applyAlignment="1" applyProtection="1">
      <alignment horizontal="center" vertical="center" shrinkToFit="1"/>
      <protection hidden="1"/>
    </xf>
    <xf numFmtId="179" fontId="3" fillId="2" borderId="63" xfId="2" applyNumberFormat="1" applyFont="1" applyFill="1" applyBorder="1" applyAlignment="1" applyProtection="1">
      <alignment horizontal="center" vertical="center" shrinkToFit="1"/>
      <protection hidden="1"/>
    </xf>
    <xf numFmtId="179" fontId="3" fillId="2" borderId="47" xfId="2" applyNumberFormat="1" applyFont="1" applyFill="1" applyBorder="1" applyAlignment="1" applyProtection="1">
      <alignment horizontal="center" vertical="center" shrinkToFit="1"/>
      <protection hidden="1"/>
    </xf>
    <xf numFmtId="179" fontId="3" fillId="2" borderId="7" xfId="2" applyNumberFormat="1" applyFont="1" applyFill="1" applyBorder="1" applyAlignment="1" applyProtection="1">
      <alignment horizontal="center" vertical="center" shrinkToFit="1"/>
      <protection hidden="1"/>
    </xf>
    <xf numFmtId="179" fontId="3" fillId="2" borderId="33" xfId="2" applyNumberFormat="1" applyFont="1" applyFill="1" applyBorder="1" applyAlignment="1" applyProtection="1">
      <alignment horizontal="center" vertical="center" shrinkToFit="1"/>
      <protection hidden="1"/>
    </xf>
    <xf numFmtId="179" fontId="3" fillId="2" borderId="64" xfId="2" applyNumberFormat="1" applyFont="1" applyFill="1" applyBorder="1" applyAlignment="1" applyProtection="1">
      <alignment horizontal="center" vertical="center" shrinkToFit="1"/>
      <protection hidden="1"/>
    </xf>
    <xf numFmtId="0" fontId="5" fillId="2" borderId="29" xfId="2" applyFont="1" applyFill="1" applyBorder="1" applyAlignment="1" applyProtection="1">
      <alignment horizontal="center" vertical="center"/>
      <protection hidden="1"/>
    </xf>
    <xf numFmtId="0" fontId="5" fillId="2" borderId="46" xfId="2" applyFont="1" applyFill="1" applyBorder="1" applyAlignment="1" applyProtection="1">
      <alignment horizontal="center" vertical="center"/>
      <protection hidden="1"/>
    </xf>
    <xf numFmtId="0" fontId="5" fillId="2" borderId="17" xfId="2" applyFont="1" applyFill="1" applyBorder="1" applyAlignment="1" applyProtection="1">
      <alignment horizontal="center" vertical="center"/>
      <protection hidden="1"/>
    </xf>
    <xf numFmtId="38" fontId="5" fillId="2" borderId="17" xfId="1" applyFont="1" applyFill="1" applyBorder="1" applyAlignment="1" applyProtection="1">
      <alignment horizontal="center" vertical="center" shrinkToFit="1"/>
      <protection hidden="1"/>
    </xf>
    <xf numFmtId="0" fontId="5" fillId="2" borderId="43" xfId="2" applyFont="1" applyFill="1" applyBorder="1" applyAlignment="1" applyProtection="1">
      <alignment horizontal="center" vertical="center"/>
      <protection hidden="1"/>
    </xf>
    <xf numFmtId="0" fontId="5" fillId="2" borderId="36" xfId="2" applyFont="1" applyFill="1" applyBorder="1" applyAlignment="1" applyProtection="1">
      <alignment horizontal="center" vertical="center"/>
      <protection hidden="1"/>
    </xf>
    <xf numFmtId="38" fontId="5" fillId="2" borderId="99" xfId="1" applyFont="1" applyFill="1" applyBorder="1" applyAlignment="1" applyProtection="1">
      <alignment horizontal="center" vertical="center" shrinkToFit="1"/>
      <protection hidden="1"/>
    </xf>
    <xf numFmtId="38" fontId="5" fillId="2" borderId="42" xfId="1" applyFont="1" applyFill="1" applyBorder="1" applyAlignment="1" applyProtection="1">
      <alignment horizontal="center" vertical="center"/>
      <protection hidden="1"/>
    </xf>
    <xf numFmtId="38" fontId="5" fillId="2" borderId="39" xfId="1" applyFont="1" applyFill="1" applyBorder="1" applyAlignment="1" applyProtection="1">
      <alignment horizontal="right" vertical="center" shrinkToFit="1"/>
      <protection hidden="1"/>
    </xf>
    <xf numFmtId="38" fontId="5" fillId="2" borderId="41" xfId="1" applyFont="1" applyFill="1" applyBorder="1" applyAlignment="1" applyProtection="1">
      <alignment horizontal="center" vertical="center" shrinkToFit="1"/>
      <protection hidden="1"/>
    </xf>
    <xf numFmtId="38" fontId="5" fillId="2" borderId="67" xfId="1" applyFont="1" applyFill="1" applyBorder="1" applyAlignment="1" applyProtection="1">
      <alignment horizontal="center" vertical="center" shrinkToFit="1"/>
      <protection hidden="1"/>
    </xf>
    <xf numFmtId="38" fontId="5" fillId="2" borderId="40" xfId="1" applyFont="1" applyFill="1" applyBorder="1" applyAlignment="1" applyProtection="1">
      <alignment horizontal="center" vertical="center" shrinkToFit="1"/>
      <protection hidden="1"/>
    </xf>
    <xf numFmtId="38" fontId="5" fillId="2" borderId="68" xfId="1" applyFont="1" applyFill="1" applyBorder="1" applyAlignment="1" applyProtection="1">
      <alignment horizontal="center" vertical="center" shrinkToFit="1"/>
      <protection hidden="1"/>
    </xf>
    <xf numFmtId="38" fontId="5" fillId="2" borderId="37" xfId="1" applyFont="1" applyFill="1" applyBorder="1" applyAlignment="1" applyProtection="1">
      <alignment horizontal="center" vertical="center" shrinkToFit="1"/>
      <protection hidden="1"/>
    </xf>
    <xf numFmtId="38" fontId="5" fillId="2" borderId="66" xfId="1" applyFont="1" applyFill="1" applyBorder="1" applyAlignment="1" applyProtection="1">
      <alignment horizontal="center" vertical="center" shrinkToFit="1"/>
      <protection hidden="1"/>
    </xf>
    <xf numFmtId="38" fontId="5" fillId="2" borderId="36" xfId="1" applyFont="1" applyFill="1" applyBorder="1" applyAlignment="1" applyProtection="1">
      <alignment horizontal="center" vertical="center" shrinkToFit="1"/>
      <protection hidden="1"/>
    </xf>
    <xf numFmtId="38" fontId="5" fillId="2" borderId="49" xfId="1" applyFont="1" applyFill="1" applyBorder="1" applyAlignment="1" applyProtection="1">
      <alignment horizontal="center" vertical="center" shrinkToFit="1"/>
      <protection hidden="1"/>
    </xf>
    <xf numFmtId="38" fontId="5" fillId="2" borderId="39" xfId="1" applyFont="1" applyFill="1" applyBorder="1" applyAlignment="1" applyProtection="1">
      <alignment horizontal="center" vertical="center" shrinkToFit="1"/>
      <protection hidden="1"/>
    </xf>
    <xf numFmtId="38" fontId="5" fillId="2" borderId="38" xfId="1" applyFont="1" applyFill="1" applyBorder="1" applyAlignment="1" applyProtection="1">
      <alignment horizontal="center" vertical="center" shrinkToFit="1"/>
      <protection hidden="1"/>
    </xf>
    <xf numFmtId="38" fontId="5" fillId="2" borderId="25" xfId="1" applyFont="1" applyFill="1" applyBorder="1" applyAlignment="1" applyProtection="1">
      <alignment horizontal="center" vertical="center"/>
      <protection hidden="1"/>
    </xf>
    <xf numFmtId="38" fontId="5" fillId="2" borderId="26" xfId="1" applyFont="1" applyFill="1" applyBorder="1" applyAlignment="1" applyProtection="1">
      <alignment horizontal="center" vertical="center" shrinkToFit="1"/>
      <protection hidden="1"/>
    </xf>
    <xf numFmtId="38" fontId="5" fillId="2" borderId="24" xfId="1" applyFont="1" applyFill="1" applyBorder="1" applyAlignment="1" applyProtection="1">
      <alignment horizontal="center" vertical="center" shrinkToFit="1"/>
      <protection hidden="1"/>
    </xf>
    <xf numFmtId="38" fontId="5" fillId="2" borderId="25" xfId="1" applyFont="1" applyFill="1" applyBorder="1" applyAlignment="1" applyProtection="1">
      <alignment horizontal="center" vertical="center" shrinkToFit="1"/>
      <protection hidden="1"/>
    </xf>
    <xf numFmtId="38" fontId="5" fillId="2" borderId="8" xfId="1" applyFont="1" applyFill="1" applyBorder="1" applyAlignment="1" applyProtection="1">
      <alignment horizontal="center" vertical="center" shrinkToFit="1"/>
      <protection hidden="1"/>
    </xf>
    <xf numFmtId="38" fontId="5" fillId="2" borderId="27" xfId="1" applyFont="1" applyFill="1" applyBorder="1" applyAlignment="1" applyProtection="1">
      <alignment horizontal="center" vertical="center" shrinkToFit="1"/>
      <protection hidden="1"/>
    </xf>
    <xf numFmtId="0" fontId="5" fillId="2" borderId="51" xfId="2" applyFont="1" applyFill="1" applyBorder="1" applyAlignment="1" applyProtection="1">
      <alignment horizontal="center" shrinkToFit="1"/>
      <protection hidden="1"/>
    </xf>
    <xf numFmtId="9" fontId="5" fillId="2" borderId="11" xfId="2" applyNumberFormat="1" applyFont="1" applyFill="1" applyBorder="1" applyAlignment="1" applyProtection="1">
      <alignment horizontal="center"/>
      <protection hidden="1"/>
    </xf>
    <xf numFmtId="9" fontId="5" fillId="2" borderId="59" xfId="2" applyNumberFormat="1" applyFont="1" applyFill="1" applyBorder="1" applyAlignment="1" applyProtection="1">
      <alignment horizontal="center"/>
      <protection hidden="1"/>
    </xf>
    <xf numFmtId="38" fontId="5" fillId="0" borderId="34" xfId="1" applyFont="1" applyFill="1" applyBorder="1" applyAlignment="1" applyProtection="1">
      <alignment horizontal="center" vertical="center" shrinkToFit="1"/>
      <protection locked="0"/>
    </xf>
    <xf numFmtId="38" fontId="5" fillId="0" borderId="63" xfId="1" applyFont="1" applyFill="1" applyBorder="1" applyAlignment="1" applyProtection="1">
      <alignment horizontal="center" vertical="center" shrinkToFit="1"/>
      <protection locked="0"/>
    </xf>
    <xf numFmtId="38" fontId="5" fillId="0" borderId="33" xfId="1" applyFont="1" applyFill="1" applyBorder="1" applyAlignment="1" applyProtection="1">
      <alignment horizontal="center" vertical="center" shrinkToFit="1"/>
      <protection locked="0"/>
    </xf>
    <xf numFmtId="38" fontId="5" fillId="0" borderId="7" xfId="1" applyFont="1" applyFill="1" applyBorder="1" applyAlignment="1" applyProtection="1">
      <alignment horizontal="center" vertical="center" shrinkToFit="1"/>
      <protection locked="0"/>
    </xf>
    <xf numFmtId="0" fontId="12" fillId="0" borderId="0" xfId="5" applyFont="1">
      <alignment vertical="center"/>
    </xf>
    <xf numFmtId="0" fontId="11" fillId="0" borderId="0" xfId="5">
      <alignment vertical="center"/>
    </xf>
    <xf numFmtId="38" fontId="11" fillId="0" borderId="0" xfId="6" applyFont="1" applyAlignment="1">
      <alignment horizontal="right" vertical="center"/>
    </xf>
    <xf numFmtId="0" fontId="13" fillId="0" borderId="123" xfId="5" applyFont="1" applyBorder="1" applyAlignment="1">
      <alignment horizontal="center" vertical="center"/>
    </xf>
    <xf numFmtId="38" fontId="13" fillId="0" borderId="52" xfId="6" applyFont="1" applyBorder="1" applyAlignment="1">
      <alignment horizontal="right" vertical="center"/>
    </xf>
    <xf numFmtId="181" fontId="13" fillId="0" borderId="52" xfId="6" applyNumberFormat="1" applyFont="1" applyBorder="1" applyAlignment="1">
      <alignment horizontal="right" vertical="center"/>
    </xf>
    <xf numFmtId="0" fontId="13" fillId="0" borderId="52" xfId="5" applyFont="1" applyBorder="1" applyAlignment="1">
      <alignment horizontal="center" vertical="center"/>
    </xf>
    <xf numFmtId="0" fontId="13" fillId="0" borderId="52" xfId="5" applyFont="1" applyBorder="1" applyAlignment="1">
      <alignment horizontal="left" vertical="center"/>
    </xf>
    <xf numFmtId="0" fontId="13" fillId="0" borderId="125" xfId="5" applyFont="1" applyBorder="1" applyAlignment="1">
      <alignment horizontal="center" vertical="center"/>
    </xf>
    <xf numFmtId="38" fontId="13" fillId="0" borderId="44" xfId="6" applyFont="1" applyBorder="1" applyAlignment="1">
      <alignment horizontal="right" vertical="center"/>
    </xf>
    <xf numFmtId="181" fontId="13" fillId="0" borderId="44" xfId="6" applyNumberFormat="1" applyFont="1" applyBorder="1" applyAlignment="1">
      <alignment horizontal="right" vertical="center"/>
    </xf>
    <xf numFmtId="0" fontId="13" fillId="0" borderId="44" xfId="5" applyFont="1" applyBorder="1" applyAlignment="1">
      <alignment horizontal="center" vertical="center"/>
    </xf>
    <xf numFmtId="0" fontId="13" fillId="0" borderId="44" xfId="5" applyFont="1" applyBorder="1" applyAlignment="1">
      <alignment horizontal="left" vertical="center"/>
    </xf>
    <xf numFmtId="0" fontId="14" fillId="0" borderId="52" xfId="7" applyBorder="1" applyAlignment="1">
      <alignment horizontal="left" vertical="center"/>
    </xf>
    <xf numFmtId="38" fontId="15" fillId="0" borderId="52" xfId="6" applyFont="1" applyBorder="1" applyAlignment="1">
      <alignment horizontal="right" vertical="center"/>
    </xf>
    <xf numFmtId="0" fontId="16" fillId="0" borderId="52" xfId="5" applyFont="1" applyBorder="1" applyAlignment="1">
      <alignment horizontal="center" vertical="center"/>
    </xf>
    <xf numFmtId="0" fontId="15" fillId="0" borderId="52" xfId="5" applyFont="1" applyBorder="1" applyAlignment="1">
      <alignment horizontal="center" vertical="center"/>
    </xf>
    <xf numFmtId="0" fontId="15" fillId="0" borderId="44" xfId="5" applyFont="1" applyBorder="1" applyAlignment="1">
      <alignment horizontal="left" vertical="center"/>
    </xf>
    <xf numFmtId="38" fontId="17" fillId="0" borderId="44" xfId="6" applyFont="1" applyBorder="1" applyAlignment="1">
      <alignment horizontal="right" vertical="center"/>
    </xf>
    <xf numFmtId="181" fontId="17" fillId="0" borderId="44" xfId="6" applyNumberFormat="1" applyFont="1" applyBorder="1" applyAlignment="1">
      <alignment horizontal="right" vertical="center"/>
    </xf>
    <xf numFmtId="0" fontId="17" fillId="0" borderId="44" xfId="5" applyFont="1" applyBorder="1" applyAlignment="1">
      <alignment horizontal="center" vertical="center"/>
    </xf>
    <xf numFmtId="0" fontId="17" fillId="0" borderId="125" xfId="5" applyFont="1" applyBorder="1" applyAlignment="1">
      <alignment horizontal="center" vertical="center"/>
    </xf>
    <xf numFmtId="0" fontId="18" fillId="0" borderId="123" xfId="5" applyFont="1" applyBorder="1" applyAlignment="1">
      <alignment horizontal="center" vertical="center"/>
    </xf>
    <xf numFmtId="0" fontId="15" fillId="0" borderId="123" xfId="5" applyFont="1" applyBorder="1" applyAlignment="1">
      <alignment horizontal="center" vertical="center"/>
    </xf>
    <xf numFmtId="181" fontId="11" fillId="0" borderId="0" xfId="6" applyNumberFormat="1" applyFont="1" applyAlignment="1">
      <alignment horizontal="right" vertical="center"/>
    </xf>
    <xf numFmtId="0" fontId="11" fillId="0" borderId="0" xfId="5" applyAlignment="1">
      <alignment horizontal="left" vertical="center"/>
    </xf>
    <xf numFmtId="0" fontId="17" fillId="0" borderId="123" xfId="5" applyFont="1" applyBorder="1" applyAlignment="1">
      <alignment horizontal="center" vertical="center"/>
    </xf>
    <xf numFmtId="0" fontId="3" fillId="2" borderId="17" xfId="2" applyFont="1" applyFill="1" applyBorder="1" applyAlignment="1" applyProtection="1">
      <alignment horizontal="center" vertical="center" shrinkToFit="1"/>
      <protection hidden="1"/>
    </xf>
    <xf numFmtId="0" fontId="3" fillId="2" borderId="23" xfId="2" applyFont="1" applyFill="1" applyBorder="1" applyAlignment="1" applyProtection="1">
      <alignment horizontal="center" vertical="center" shrinkToFit="1"/>
      <protection hidden="1"/>
    </xf>
    <xf numFmtId="0" fontId="3" fillId="2" borderId="16" xfId="2" applyFont="1" applyFill="1" applyBorder="1" applyAlignment="1" applyProtection="1">
      <alignment horizontal="center" vertical="center" shrinkToFit="1"/>
      <protection hidden="1"/>
    </xf>
    <xf numFmtId="38" fontId="5" fillId="2" borderId="45" xfId="1" applyFont="1" applyFill="1" applyBorder="1" applyAlignment="1" applyProtection="1">
      <alignment horizontal="center" vertical="center" shrinkToFit="1"/>
      <protection hidden="1"/>
    </xf>
    <xf numFmtId="0" fontId="5" fillId="2" borderId="0" xfId="2" applyFont="1" applyFill="1" applyProtection="1">
      <protection locked="0"/>
    </xf>
    <xf numFmtId="176" fontId="6" fillId="2" borderId="0" xfId="3" applyNumberFormat="1" applyFont="1" applyFill="1" applyProtection="1">
      <protection locked="0"/>
    </xf>
    <xf numFmtId="0" fontId="6" fillId="2" borderId="0" xfId="2" applyFont="1" applyFill="1" applyProtection="1">
      <protection locked="0"/>
    </xf>
    <xf numFmtId="38" fontId="5" fillId="2" borderId="0" xfId="3" applyFont="1" applyFill="1" applyBorder="1" applyProtection="1">
      <protection locked="0"/>
    </xf>
    <xf numFmtId="38" fontId="5" fillId="2" borderId="0" xfId="1" applyFont="1" applyFill="1" applyAlignment="1" applyProtection="1">
      <alignment horizontal="center"/>
      <protection locked="0"/>
    </xf>
    <xf numFmtId="0" fontId="5" fillId="2" borderId="0" xfId="2" applyFont="1" applyFill="1" applyAlignment="1" applyProtection="1">
      <alignment horizontal="center"/>
      <protection locked="0"/>
    </xf>
    <xf numFmtId="0" fontId="3" fillId="2" borderId="0" xfId="2" applyFont="1" applyFill="1" applyProtection="1">
      <protection locked="0"/>
    </xf>
    <xf numFmtId="0" fontId="8" fillId="2" borderId="0" xfId="2" applyFont="1" applyFill="1" applyProtection="1">
      <protection locked="0"/>
    </xf>
    <xf numFmtId="9" fontId="5" fillId="0" borderId="51" xfId="2" applyNumberFormat="1" applyFont="1" applyBorder="1" applyAlignment="1" applyProtection="1">
      <alignment horizontal="center"/>
      <protection locked="0"/>
    </xf>
    <xf numFmtId="0" fontId="8" fillId="3" borderId="0" xfId="2" applyFont="1" applyFill="1" applyAlignment="1" applyProtection="1">
      <alignment horizontal="right"/>
      <protection locked="0"/>
    </xf>
    <xf numFmtId="0" fontId="5" fillId="2" borderId="0" xfId="2" applyFont="1" applyFill="1" applyAlignment="1" applyProtection="1">
      <alignment horizontal="center" shrinkToFit="1"/>
      <protection locked="0"/>
    </xf>
    <xf numFmtId="0" fontId="5" fillId="2" borderId="0" xfId="2" applyFont="1" applyFill="1" applyAlignment="1" applyProtection="1">
      <alignment vertical="center"/>
      <protection locked="0"/>
    </xf>
    <xf numFmtId="176" fontId="6" fillId="2" borderId="0" xfId="3" applyNumberFormat="1" applyFont="1" applyFill="1" applyBorder="1" applyAlignment="1" applyProtection="1">
      <alignment vertical="center"/>
      <protection locked="0"/>
    </xf>
    <xf numFmtId="0" fontId="6" fillId="2" borderId="0" xfId="2" applyFont="1" applyFill="1" applyAlignment="1" applyProtection="1">
      <alignment vertical="center"/>
      <protection locked="0"/>
    </xf>
    <xf numFmtId="38" fontId="5" fillId="0" borderId="49" xfId="1" applyFont="1" applyFill="1" applyBorder="1" applyAlignment="1" applyProtection="1">
      <alignment horizontal="center" vertical="center" shrinkToFit="1"/>
      <protection locked="0"/>
    </xf>
    <xf numFmtId="0" fontId="5" fillId="0" borderId="98" xfId="2" applyFont="1" applyBorder="1" applyAlignment="1" applyProtection="1">
      <alignment horizontal="center" vertical="center" shrinkToFit="1"/>
      <protection locked="0"/>
    </xf>
    <xf numFmtId="38" fontId="5" fillId="0" borderId="23" xfId="1" applyFont="1" applyFill="1" applyBorder="1" applyAlignment="1" applyProtection="1">
      <alignment horizontal="center" vertical="center" shrinkToFit="1"/>
      <protection locked="0"/>
    </xf>
    <xf numFmtId="0" fontId="5" fillId="0" borderId="41" xfId="2" applyFont="1" applyBorder="1" applyAlignment="1" applyProtection="1">
      <alignment horizontal="center" vertical="center" shrinkToFit="1"/>
      <protection locked="0"/>
    </xf>
    <xf numFmtId="178" fontId="6" fillId="2" borderId="0" xfId="2" applyNumberFormat="1" applyFont="1" applyFill="1" applyAlignment="1" applyProtection="1">
      <alignment vertical="center"/>
      <protection locked="0"/>
    </xf>
    <xf numFmtId="38" fontId="5" fillId="2" borderId="43" xfId="2" applyNumberFormat="1" applyFont="1" applyFill="1" applyBorder="1" applyAlignment="1" applyProtection="1">
      <alignment horizontal="center" vertical="center"/>
      <protection hidden="1"/>
    </xf>
    <xf numFmtId="0" fontId="3" fillId="2" borderId="0" xfId="2" applyFont="1" applyFill="1" applyAlignment="1" applyProtection="1">
      <alignment horizontal="center" vertical="center"/>
      <protection locked="0"/>
    </xf>
    <xf numFmtId="176" fontId="6" fillId="2" borderId="0" xfId="3" applyNumberFormat="1" applyFont="1" applyFill="1" applyBorder="1" applyAlignment="1" applyProtection="1">
      <alignment horizontal="center" vertical="center"/>
      <protection locked="0"/>
    </xf>
    <xf numFmtId="0" fontId="6" fillId="2" borderId="0" xfId="2" applyFont="1" applyFill="1" applyAlignment="1" applyProtection="1">
      <alignment horizontal="center" vertical="center"/>
      <protection locked="0"/>
    </xf>
    <xf numFmtId="38" fontId="5" fillId="2" borderId="33" xfId="1" applyFont="1" applyFill="1" applyBorder="1" applyAlignment="1" applyProtection="1">
      <alignment horizontal="center" vertical="center" shrinkToFit="1"/>
      <protection hidden="1"/>
    </xf>
    <xf numFmtId="38" fontId="5" fillId="2" borderId="71" xfId="1" applyFont="1" applyFill="1" applyBorder="1" applyAlignment="1" applyProtection="1">
      <alignment horizontal="center" vertical="center" shrinkToFit="1"/>
      <protection hidden="1"/>
    </xf>
    <xf numFmtId="38" fontId="5" fillId="2" borderId="33" xfId="1" applyFont="1" applyFill="1" applyBorder="1" applyAlignment="1" applyProtection="1">
      <alignment horizontal="center" vertical="center"/>
      <protection hidden="1"/>
    </xf>
    <xf numFmtId="38" fontId="5" fillId="0" borderId="32" xfId="1" applyFont="1" applyFill="1" applyBorder="1" applyAlignment="1" applyProtection="1">
      <alignment horizontal="center" vertical="center" shrinkToFit="1"/>
      <protection locked="0"/>
    </xf>
    <xf numFmtId="38" fontId="5" fillId="2" borderId="29" xfId="1" applyFont="1" applyFill="1" applyBorder="1" applyAlignment="1" applyProtection="1">
      <alignment horizontal="center" vertical="center" shrinkToFit="1"/>
      <protection locked="0"/>
    </xf>
    <xf numFmtId="0" fontId="5" fillId="2" borderId="29" xfId="2" applyFont="1" applyFill="1" applyBorder="1" applyAlignment="1" applyProtection="1">
      <alignment horizontal="center" vertical="center"/>
      <protection locked="0"/>
    </xf>
    <xf numFmtId="0" fontId="5" fillId="2" borderId="31" xfId="2" applyFont="1" applyFill="1" applyBorder="1" applyAlignment="1" applyProtection="1">
      <alignment horizontal="center" vertical="center"/>
      <protection locked="0"/>
    </xf>
    <xf numFmtId="0" fontId="5" fillId="0" borderId="30" xfId="2" applyFont="1" applyBorder="1" applyAlignment="1" applyProtection="1">
      <alignment horizontal="center" vertical="center"/>
      <protection locked="0"/>
    </xf>
    <xf numFmtId="0" fontId="5" fillId="0" borderId="29"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4"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38" fontId="5" fillId="0" borderId="30" xfId="2" applyNumberFormat="1" applyFont="1" applyBorder="1" applyAlignment="1" applyProtection="1">
      <alignment horizontal="center" vertical="center"/>
      <protection locked="0"/>
    </xf>
    <xf numFmtId="0" fontId="3" fillId="2" borderId="0" xfId="2" applyFont="1" applyFill="1" applyAlignment="1" applyProtection="1">
      <alignment horizontal="center" vertical="center" shrinkToFit="1"/>
      <protection locked="0"/>
    </xf>
    <xf numFmtId="176" fontId="6" fillId="2" borderId="0" xfId="3" applyNumberFormat="1" applyFont="1" applyFill="1" applyBorder="1" applyAlignment="1" applyProtection="1">
      <alignment horizontal="center" vertical="center" shrinkToFit="1"/>
      <protection locked="0"/>
    </xf>
    <xf numFmtId="0" fontId="6" fillId="2" borderId="0" xfId="2" applyFont="1" applyFill="1" applyAlignment="1" applyProtection="1">
      <alignment horizontal="center" vertical="center" shrinkToFit="1"/>
      <protection locked="0"/>
    </xf>
    <xf numFmtId="176" fontId="6" fillId="2" borderId="0" xfId="3" applyNumberFormat="1" applyFont="1" applyFill="1" applyAlignment="1" applyProtection="1">
      <alignment horizontal="center" shrinkToFit="1"/>
      <protection locked="0"/>
    </xf>
    <xf numFmtId="0" fontId="6" fillId="2" borderId="0" xfId="2" applyFont="1" applyFill="1" applyAlignment="1" applyProtection="1">
      <alignment horizontal="center" shrinkToFit="1"/>
      <protection locked="0"/>
    </xf>
    <xf numFmtId="38" fontId="5" fillId="2" borderId="0" xfId="1" applyFont="1" applyFill="1" applyBorder="1" applyAlignment="1" applyProtection="1">
      <alignment horizontal="left"/>
      <protection locked="0"/>
    </xf>
    <xf numFmtId="38" fontId="5" fillId="2" borderId="9" xfId="1" applyFont="1" applyFill="1" applyBorder="1" applyAlignment="1" applyProtection="1">
      <alignment horizontal="left"/>
      <protection locked="0"/>
    </xf>
    <xf numFmtId="0" fontId="5" fillId="2" borderId="9" xfId="2" applyFont="1" applyFill="1" applyBorder="1" applyAlignment="1" applyProtection="1">
      <alignment horizontal="left"/>
      <protection locked="0"/>
    </xf>
    <xf numFmtId="0" fontId="3" fillId="2" borderId="9" xfId="2" applyFont="1" applyFill="1" applyBorder="1" applyAlignment="1" applyProtection="1">
      <alignment horizontal="left"/>
      <protection locked="0"/>
    </xf>
    <xf numFmtId="177" fontId="5" fillId="0" borderId="8" xfId="2" applyNumberFormat="1" applyFont="1" applyBorder="1" applyAlignment="1" applyProtection="1">
      <alignment horizontal="center" shrinkToFit="1"/>
      <protection locked="0"/>
    </xf>
    <xf numFmtId="0" fontId="3" fillId="2" borderId="4" xfId="2" applyFont="1" applyFill="1" applyBorder="1" applyAlignment="1" applyProtection="1">
      <alignment horizontal="center"/>
      <protection locked="0"/>
    </xf>
    <xf numFmtId="176" fontId="6" fillId="2" borderId="0" xfId="3" applyNumberFormat="1" applyFont="1" applyFill="1" applyAlignment="1" applyProtection="1">
      <alignment horizontal="right" indent="1"/>
      <protection locked="0"/>
    </xf>
    <xf numFmtId="0" fontId="25" fillId="0" borderId="0" xfId="0" applyFont="1">
      <alignment vertical="center"/>
    </xf>
    <xf numFmtId="0" fontId="11" fillId="5" borderId="0" xfId="5" applyFill="1">
      <alignment vertical="center"/>
    </xf>
    <xf numFmtId="182" fontId="11" fillId="5" borderId="0" xfId="5" applyNumberFormat="1" applyFill="1" applyAlignment="1">
      <alignment horizontal="left" vertical="center"/>
    </xf>
    <xf numFmtId="0" fontId="27" fillId="0" borderId="0" xfId="0" applyFont="1">
      <alignment vertical="center"/>
    </xf>
    <xf numFmtId="49" fontId="11" fillId="5" borderId="0" xfId="5" applyNumberFormat="1" applyFill="1" applyAlignment="1">
      <alignment horizontal="left" vertical="center"/>
    </xf>
    <xf numFmtId="0" fontId="33" fillId="0" borderId="0" xfId="7" applyFont="1">
      <alignment vertical="center"/>
    </xf>
    <xf numFmtId="0" fontId="34" fillId="0" borderId="0" xfId="5" applyFont="1">
      <alignment vertical="center"/>
    </xf>
    <xf numFmtId="0" fontId="12" fillId="0" borderId="0" xfId="5" applyFont="1" applyAlignment="1">
      <alignment horizontal="right"/>
    </xf>
    <xf numFmtId="185" fontId="39" fillId="0" borderId="0" xfId="5" applyNumberFormat="1" applyFont="1" applyAlignment="1">
      <alignment horizontal="left" indent="1"/>
    </xf>
    <xf numFmtId="185" fontId="12" fillId="0" borderId="0" xfId="5" applyNumberFormat="1" applyFont="1" applyAlignment="1">
      <alignment horizontal="left"/>
    </xf>
    <xf numFmtId="0" fontId="12" fillId="0" borderId="0" xfId="5" applyFont="1" applyAlignment="1"/>
    <xf numFmtId="0" fontId="40" fillId="0" borderId="0" xfId="5" applyFont="1" applyAlignment="1">
      <alignment horizontal="right" vertical="center"/>
    </xf>
    <xf numFmtId="0" fontId="40" fillId="0" borderId="0" xfId="5" applyFont="1">
      <alignment vertical="center"/>
    </xf>
    <xf numFmtId="186" fontId="39" fillId="0" borderId="0" xfId="5" applyNumberFormat="1" applyFont="1" applyAlignment="1"/>
    <xf numFmtId="0" fontId="41" fillId="0" borderId="0" xfId="5" applyFont="1">
      <alignment vertical="center"/>
    </xf>
    <xf numFmtId="0" fontId="43" fillId="0" borderId="44" xfId="5" applyFont="1" applyBorder="1" applyAlignment="1">
      <alignment horizontal="left" vertical="center"/>
    </xf>
    <xf numFmtId="0" fontId="44" fillId="0" borderId="52" xfId="5" applyFont="1" applyBorder="1" applyAlignment="1">
      <alignment horizontal="left" vertical="center"/>
    </xf>
    <xf numFmtId="0" fontId="13" fillId="0" borderId="52" xfId="5" applyFont="1" applyBorder="1">
      <alignment vertical="center"/>
    </xf>
    <xf numFmtId="0" fontId="13" fillId="0" borderId="9" xfId="5" applyFont="1" applyBorder="1">
      <alignment vertical="center"/>
    </xf>
    <xf numFmtId="0" fontId="44" fillId="0" borderId="52" xfId="5" applyFont="1" applyBorder="1" applyAlignment="1">
      <alignment horizontal="center" vertical="center"/>
    </xf>
    <xf numFmtId="38" fontId="45" fillId="0" borderId="52" xfId="6" applyFont="1" applyBorder="1" applyAlignment="1">
      <alignment horizontal="right" vertical="center"/>
    </xf>
    <xf numFmtId="0" fontId="15" fillId="0" borderId="44" xfId="5" applyFont="1" applyBorder="1">
      <alignment vertical="center"/>
    </xf>
    <xf numFmtId="0" fontId="15" fillId="0" borderId="72" xfId="5" applyFont="1" applyBorder="1">
      <alignment vertical="center"/>
    </xf>
    <xf numFmtId="0" fontId="46" fillId="0" borderId="52" xfId="5" applyFont="1" applyBorder="1" applyAlignment="1">
      <alignment horizontal="center" vertical="center"/>
    </xf>
    <xf numFmtId="0" fontId="15" fillId="0" borderId="52" xfId="5" applyFont="1" applyBorder="1">
      <alignment vertical="center"/>
    </xf>
    <xf numFmtId="0" fontId="15" fillId="0" borderId="9" xfId="5" applyFont="1" applyBorder="1">
      <alignment vertical="center"/>
    </xf>
    <xf numFmtId="0" fontId="43" fillId="0" borderId="52" xfId="5" applyFont="1" applyBorder="1" applyAlignment="1">
      <alignment horizontal="left" vertical="center"/>
    </xf>
    <xf numFmtId="0" fontId="43" fillId="0" borderId="52" xfId="5" applyFont="1" applyBorder="1" applyAlignment="1">
      <alignment horizontal="center" vertical="center"/>
    </xf>
    <xf numFmtId="38" fontId="43" fillId="0" borderId="44" xfId="6" applyFont="1" applyBorder="1" applyAlignment="1">
      <alignment horizontal="center" vertical="center"/>
    </xf>
    <xf numFmtId="0" fontId="48" fillId="0" borderId="52" xfId="5" applyFont="1" applyBorder="1" applyAlignment="1">
      <alignment horizontal="center" vertical="center"/>
    </xf>
    <xf numFmtId="38" fontId="43" fillId="0" borderId="52" xfId="6" applyFont="1" applyBorder="1" applyAlignment="1">
      <alignment horizontal="right" vertical="center"/>
    </xf>
    <xf numFmtId="6" fontId="43" fillId="0" borderId="52" xfId="6" applyNumberFormat="1" applyFont="1" applyBorder="1" applyAlignment="1">
      <alignment horizontal="right" vertical="center"/>
    </xf>
    <xf numFmtId="0" fontId="33" fillId="0" borderId="0" xfId="7" applyFont="1" applyProtection="1">
      <alignment vertical="center"/>
      <protection locked="0"/>
    </xf>
    <xf numFmtId="0" fontId="34" fillId="0" borderId="0" xfId="5" applyFont="1" applyProtection="1">
      <alignment vertical="center"/>
      <protection locked="0"/>
    </xf>
    <xf numFmtId="0" fontId="13" fillId="0" borderId="125" xfId="5" applyFont="1" applyBorder="1" applyAlignment="1" applyProtection="1">
      <alignment horizontal="center" vertical="center"/>
      <protection locked="0"/>
    </xf>
    <xf numFmtId="0" fontId="13" fillId="0" borderId="44" xfId="5" applyFont="1" applyBorder="1" applyAlignment="1" applyProtection="1">
      <alignment horizontal="left" vertical="center"/>
      <protection locked="0"/>
    </xf>
    <xf numFmtId="0" fontId="13" fillId="0" borderId="44" xfId="5" applyFont="1" applyBorder="1" applyProtection="1">
      <alignment vertical="center"/>
      <protection locked="0"/>
    </xf>
    <xf numFmtId="0" fontId="13" fillId="0" borderId="72" xfId="5" applyFont="1" applyBorder="1" applyProtection="1">
      <alignment vertical="center"/>
      <protection locked="0"/>
    </xf>
    <xf numFmtId="181" fontId="13" fillId="0" borderId="44" xfId="6" applyNumberFormat="1" applyFont="1" applyBorder="1" applyAlignment="1" applyProtection="1">
      <alignment horizontal="right" vertical="center"/>
      <protection locked="0"/>
    </xf>
    <xf numFmtId="0" fontId="13" fillId="0" borderId="44" xfId="5" applyFont="1" applyBorder="1" applyAlignment="1" applyProtection="1">
      <alignment horizontal="center" vertical="center"/>
      <protection locked="0"/>
    </xf>
    <xf numFmtId="38" fontId="13" fillId="0" borderId="44" xfId="6" applyFont="1" applyBorder="1" applyAlignment="1" applyProtection="1">
      <alignment horizontal="right" vertical="center"/>
      <protection locked="0"/>
    </xf>
    <xf numFmtId="0" fontId="15" fillId="0" borderId="123" xfId="5" applyFont="1" applyBorder="1" applyAlignment="1" applyProtection="1">
      <alignment horizontal="center" vertical="center"/>
      <protection locked="0"/>
    </xf>
    <xf numFmtId="0" fontId="15" fillId="0" borderId="52" xfId="5" applyFont="1" applyBorder="1" applyAlignment="1" applyProtection="1">
      <alignment horizontal="left" vertical="center"/>
      <protection locked="0"/>
    </xf>
    <xf numFmtId="0" fontId="13" fillId="0" borderId="52" xfId="5" applyFont="1" applyBorder="1" applyProtection="1">
      <alignment vertical="center"/>
      <protection locked="0"/>
    </xf>
    <xf numFmtId="0" fontId="13" fillId="0" borderId="9" xfId="5" applyFont="1" applyBorder="1" applyProtection="1">
      <alignment vertical="center"/>
      <protection locked="0"/>
    </xf>
    <xf numFmtId="181" fontId="13" fillId="0" borderId="52" xfId="6" applyNumberFormat="1" applyFont="1" applyBorder="1" applyAlignment="1" applyProtection="1">
      <alignment horizontal="right" vertical="center"/>
      <protection locked="0"/>
    </xf>
    <xf numFmtId="0" fontId="15" fillId="0" borderId="52" xfId="5" applyFont="1" applyBorder="1" applyAlignment="1" applyProtection="1">
      <alignment horizontal="center" vertical="center"/>
      <protection locked="0"/>
    </xf>
    <xf numFmtId="38" fontId="13" fillId="0" borderId="52" xfId="6" applyFont="1" applyBorder="1" applyAlignment="1" applyProtection="1">
      <alignment horizontal="right" vertical="center"/>
      <protection locked="0"/>
    </xf>
    <xf numFmtId="0" fontId="13" fillId="0" borderId="123" xfId="5" applyFont="1" applyBorder="1" applyAlignment="1" applyProtection="1">
      <alignment horizontal="center" vertical="center"/>
      <protection locked="0"/>
    </xf>
    <xf numFmtId="0" fontId="17" fillId="0" borderId="125" xfId="5" applyFont="1" applyBorder="1" applyAlignment="1" applyProtection="1">
      <alignment horizontal="center" vertical="center"/>
      <protection locked="0"/>
    </xf>
    <xf numFmtId="0" fontId="15" fillId="0" borderId="44" xfId="5" applyFont="1" applyBorder="1" applyAlignment="1" applyProtection="1">
      <alignment horizontal="left" vertical="center"/>
      <protection locked="0"/>
    </xf>
    <xf numFmtId="0" fontId="15" fillId="0" borderId="44" xfId="5" applyFont="1" applyBorder="1" applyProtection="1">
      <alignment vertical="center"/>
      <protection locked="0"/>
    </xf>
    <xf numFmtId="0" fontId="15" fillId="0" borderId="72" xfId="5" applyFont="1" applyBorder="1" applyProtection="1">
      <alignment vertical="center"/>
      <protection locked="0"/>
    </xf>
    <xf numFmtId="181" fontId="17" fillId="0" borderId="44" xfId="6" applyNumberFormat="1" applyFont="1" applyBorder="1" applyAlignment="1" applyProtection="1">
      <alignment horizontal="right" vertical="center"/>
      <protection locked="0"/>
    </xf>
    <xf numFmtId="0" fontId="17" fillId="0" borderId="44" xfId="5" applyFont="1" applyBorder="1" applyAlignment="1" applyProtection="1">
      <alignment horizontal="center" vertical="center"/>
      <protection locked="0"/>
    </xf>
    <xf numFmtId="38" fontId="17" fillId="0" borderId="44" xfId="6" applyFont="1" applyBorder="1" applyAlignment="1" applyProtection="1">
      <alignment horizontal="right" vertical="center"/>
      <protection locked="0"/>
    </xf>
    <xf numFmtId="0" fontId="18" fillId="0" borderId="123" xfId="5" applyFont="1" applyBorder="1" applyAlignment="1" applyProtection="1">
      <alignment horizontal="center" vertical="center"/>
      <protection locked="0"/>
    </xf>
    <xf numFmtId="0" fontId="15" fillId="0" borderId="52" xfId="5" applyFont="1" applyBorder="1" applyProtection="1">
      <alignment vertical="center"/>
      <protection locked="0"/>
    </xf>
    <xf numFmtId="0" fontId="15" fillId="0" borderId="9" xfId="5" applyFont="1" applyBorder="1" applyProtection="1">
      <alignment vertical="center"/>
      <protection locked="0"/>
    </xf>
    <xf numFmtId="38" fontId="15" fillId="0" borderId="52" xfId="6" applyFont="1" applyBorder="1" applyAlignment="1" applyProtection="1">
      <alignment horizontal="right" vertical="center"/>
      <protection locked="0"/>
    </xf>
    <xf numFmtId="0" fontId="13" fillId="0" borderId="52" xfId="5" applyFont="1" applyBorder="1" applyAlignment="1" applyProtection="1">
      <alignment horizontal="left" vertical="center"/>
      <protection locked="0"/>
    </xf>
    <xf numFmtId="0" fontId="13" fillId="0" borderId="52" xfId="5" applyFont="1" applyBorder="1" applyAlignment="1" applyProtection="1">
      <alignment horizontal="center" vertical="center"/>
      <protection locked="0"/>
    </xf>
    <xf numFmtId="0" fontId="16" fillId="0" borderId="52" xfId="5" applyFont="1" applyBorder="1" applyAlignment="1" applyProtection="1">
      <alignment horizontal="center" vertical="center"/>
      <protection locked="0"/>
    </xf>
    <xf numFmtId="0" fontId="14" fillId="0" borderId="52" xfId="7" applyBorder="1" applyAlignment="1" applyProtection="1">
      <alignment horizontal="left" vertical="center"/>
      <protection locked="0"/>
    </xf>
    <xf numFmtId="183" fontId="27" fillId="0" borderId="44" xfId="0" applyNumberFormat="1" applyFont="1" applyBorder="1" applyAlignment="1">
      <alignment horizontal="center"/>
    </xf>
    <xf numFmtId="183" fontId="27" fillId="0" borderId="72" xfId="0" applyNumberFormat="1" applyFont="1" applyBorder="1" applyAlignment="1">
      <alignment horizontal="center"/>
    </xf>
    <xf numFmtId="183" fontId="27" fillId="0" borderId="15" xfId="0" applyNumberFormat="1" applyFont="1" applyBorder="1" applyAlignment="1">
      <alignment horizontal="center"/>
    </xf>
    <xf numFmtId="183" fontId="27" fillId="0" borderId="52" xfId="0" applyNumberFormat="1" applyFont="1" applyBorder="1" applyAlignment="1">
      <alignment horizontal="center"/>
    </xf>
    <xf numFmtId="183" fontId="27" fillId="0" borderId="9" xfId="0" applyNumberFormat="1" applyFont="1" applyBorder="1" applyAlignment="1">
      <alignment horizontal="center"/>
    </xf>
    <xf numFmtId="183" fontId="27" fillId="0" borderId="124" xfId="0" applyNumberFormat="1" applyFont="1" applyBorder="1" applyAlignment="1">
      <alignment horizontal="center"/>
    </xf>
    <xf numFmtId="183" fontId="29" fillId="0" borderId="44" xfId="0" applyNumberFormat="1" applyFont="1" applyBorder="1" applyAlignment="1">
      <alignment horizontal="center"/>
    </xf>
    <xf numFmtId="183" fontId="29" fillId="0" borderId="72" xfId="0" applyNumberFormat="1" applyFont="1" applyBorder="1" applyAlignment="1">
      <alignment horizontal="center"/>
    </xf>
    <xf numFmtId="183" fontId="29" fillId="0" borderId="15" xfId="0" applyNumberFormat="1" applyFont="1" applyBorder="1" applyAlignment="1">
      <alignment horizontal="center"/>
    </xf>
    <xf numFmtId="183" fontId="29" fillId="0" borderId="52" xfId="0" applyNumberFormat="1" applyFont="1" applyBorder="1" applyAlignment="1">
      <alignment horizontal="center"/>
    </xf>
    <xf numFmtId="183" fontId="29" fillId="0" borderId="9" xfId="0" applyNumberFormat="1" applyFont="1" applyBorder="1" applyAlignment="1">
      <alignment horizontal="center"/>
    </xf>
    <xf numFmtId="183" fontId="29" fillId="0" borderId="124" xfId="0" applyNumberFormat="1" applyFont="1" applyBorder="1" applyAlignment="1">
      <alignment horizontal="center"/>
    </xf>
    <xf numFmtId="183" fontId="27" fillId="4" borderId="44" xfId="0" applyNumberFormat="1" applyFont="1" applyFill="1" applyBorder="1" applyAlignment="1" applyProtection="1">
      <alignment horizontal="center"/>
      <protection locked="0"/>
    </xf>
    <xf numFmtId="183" fontId="27" fillId="4" borderId="72" xfId="0" applyNumberFormat="1" applyFont="1" applyFill="1" applyBorder="1" applyAlignment="1" applyProtection="1">
      <alignment horizontal="center"/>
      <protection locked="0"/>
    </xf>
    <xf numFmtId="183" fontId="27" fillId="4" borderId="15" xfId="0" applyNumberFormat="1" applyFont="1" applyFill="1" applyBorder="1" applyAlignment="1" applyProtection="1">
      <alignment horizontal="center"/>
      <protection locked="0"/>
    </xf>
    <xf numFmtId="183" fontId="27" fillId="4" borderId="52" xfId="0" applyNumberFormat="1" applyFont="1" applyFill="1" applyBorder="1" applyAlignment="1" applyProtection="1">
      <alignment horizontal="center"/>
      <protection locked="0"/>
    </xf>
    <xf numFmtId="183" fontId="27" fillId="4" borderId="9" xfId="0" applyNumberFormat="1" applyFont="1" applyFill="1" applyBorder="1" applyAlignment="1" applyProtection="1">
      <alignment horizontal="center"/>
      <protection locked="0"/>
    </xf>
    <xf numFmtId="183" fontId="27" fillId="4" borderId="124" xfId="0" applyNumberFormat="1" applyFont="1" applyFill="1" applyBorder="1" applyAlignment="1" applyProtection="1">
      <alignment horizontal="center"/>
      <protection locked="0"/>
    </xf>
    <xf numFmtId="183" fontId="29" fillId="4" borderId="44" xfId="0" applyNumberFormat="1" applyFont="1" applyFill="1" applyBorder="1" applyAlignment="1" applyProtection="1">
      <alignment horizontal="center"/>
      <protection locked="0"/>
    </xf>
    <xf numFmtId="183" fontId="29" fillId="4" borderId="72" xfId="0" applyNumberFormat="1" applyFont="1" applyFill="1" applyBorder="1" applyAlignment="1" applyProtection="1">
      <alignment horizontal="center"/>
      <protection locked="0"/>
    </xf>
    <xf numFmtId="183" fontId="29" fillId="4" borderId="15" xfId="0" applyNumberFormat="1" applyFont="1" applyFill="1" applyBorder="1" applyAlignment="1" applyProtection="1">
      <alignment horizontal="center"/>
      <protection locked="0"/>
    </xf>
    <xf numFmtId="183" fontId="29" fillId="4" borderId="52" xfId="0" applyNumberFormat="1" applyFont="1" applyFill="1" applyBorder="1" applyAlignment="1" applyProtection="1">
      <alignment horizontal="center"/>
      <protection locked="0"/>
    </xf>
    <xf numFmtId="183" fontId="29" fillId="4" borderId="9" xfId="0" applyNumberFormat="1" applyFont="1" applyFill="1" applyBorder="1" applyAlignment="1" applyProtection="1">
      <alignment horizontal="center"/>
      <protection locked="0"/>
    </xf>
    <xf numFmtId="183" fontId="29" fillId="4" borderId="124" xfId="0" applyNumberFormat="1" applyFont="1" applyFill="1" applyBorder="1" applyAlignment="1" applyProtection="1">
      <alignment horizontal="center"/>
      <protection locked="0"/>
    </xf>
    <xf numFmtId="0" fontId="26" fillId="0" borderId="0" xfId="0" applyFont="1" applyAlignment="1">
      <alignment shrinkToFit="1"/>
    </xf>
    <xf numFmtId="0" fontId="27" fillId="0" borderId="129" xfId="0" applyFont="1" applyBorder="1">
      <alignment vertical="center"/>
    </xf>
    <xf numFmtId="0" fontId="25" fillId="0" borderId="0" xfId="0" applyFont="1" applyAlignment="1">
      <alignment shrinkToFit="1"/>
    </xf>
    <xf numFmtId="0" fontId="25" fillId="0" borderId="129" xfId="0" applyFont="1" applyBorder="1">
      <alignment vertical="center"/>
    </xf>
    <xf numFmtId="0" fontId="25" fillId="0" borderId="48" xfId="0" applyFont="1" applyBorder="1">
      <alignment vertical="center"/>
    </xf>
    <xf numFmtId="0" fontId="27" fillId="0" borderId="2" xfId="0" applyFont="1" applyBorder="1">
      <alignment vertical="center"/>
    </xf>
    <xf numFmtId="0" fontId="27" fillId="0" borderId="127" xfId="0" applyFont="1" applyBorder="1">
      <alignment vertical="center"/>
    </xf>
    <xf numFmtId="0" fontId="27" fillId="0" borderId="126" xfId="0" applyFont="1" applyBorder="1">
      <alignment vertical="center"/>
    </xf>
    <xf numFmtId="0" fontId="27" fillId="0" borderId="28" xfId="0" applyFont="1" applyBorder="1">
      <alignment vertical="center"/>
    </xf>
    <xf numFmtId="0" fontId="27" fillId="0" borderId="48" xfId="5" applyFont="1" applyBorder="1" applyAlignment="1">
      <alignment horizontal="left" vertical="center"/>
    </xf>
    <xf numFmtId="0" fontId="22" fillId="0" borderId="48" xfId="5" applyFont="1" applyBorder="1" applyAlignment="1">
      <alignment horizontal="left" vertical="center"/>
    </xf>
    <xf numFmtId="0" fontId="23" fillId="0" borderId="48" xfId="5" applyFont="1" applyBorder="1" applyAlignment="1">
      <alignment horizontal="left" vertical="center"/>
    </xf>
    <xf numFmtId="0" fontId="22" fillId="0" borderId="128" xfId="5" applyFont="1" applyBorder="1" applyAlignment="1">
      <alignment horizontal="left" vertical="center"/>
    </xf>
    <xf numFmtId="0" fontId="27" fillId="0" borderId="127" xfId="0" applyFont="1" applyBorder="1" applyAlignment="1">
      <alignment horizontal="left" vertical="center"/>
    </xf>
    <xf numFmtId="0" fontId="27" fillId="0" borderId="138" xfId="0" applyFont="1" applyBorder="1" applyAlignment="1">
      <alignment horizontal="left" vertical="center"/>
    </xf>
    <xf numFmtId="0" fontId="27" fillId="0" borderId="138" xfId="0" applyFont="1" applyBorder="1">
      <alignment vertical="center"/>
    </xf>
    <xf numFmtId="0" fontId="27" fillId="0" borderId="6" xfId="0" applyFont="1" applyBorder="1">
      <alignment vertical="center"/>
    </xf>
    <xf numFmtId="186" fontId="39" fillId="0" borderId="0" xfId="5" applyNumberFormat="1" applyFont="1" applyAlignment="1" applyProtection="1">
      <protection locked="0"/>
    </xf>
    <xf numFmtId="0" fontId="23" fillId="0" borderId="127" xfId="0" applyFont="1" applyBorder="1" applyAlignment="1">
      <alignment horizontal="left" vertical="center"/>
    </xf>
    <xf numFmtId="0" fontId="5" fillId="2" borderId="0" xfId="2" applyFont="1" applyFill="1" applyAlignment="1">
      <alignment horizontal="center"/>
    </xf>
    <xf numFmtId="0" fontId="3" fillId="2" borderId="56" xfId="2" applyFont="1" applyFill="1" applyBorder="1" applyAlignment="1">
      <alignment horizontal="center"/>
    </xf>
    <xf numFmtId="0" fontId="6" fillId="2" borderId="0" xfId="2" applyFont="1" applyFill="1"/>
    <xf numFmtId="176" fontId="6" fillId="2" borderId="0" xfId="3" applyNumberFormat="1" applyFont="1" applyFill="1" applyProtection="1"/>
    <xf numFmtId="0" fontId="5" fillId="2" borderId="0" xfId="2" applyFont="1" applyFill="1"/>
    <xf numFmtId="177" fontId="10" fillId="0" borderId="76" xfId="2" applyNumberFormat="1" applyFont="1" applyBorder="1" applyAlignment="1">
      <alignment horizontal="center" vertical="center" shrinkToFit="1"/>
    </xf>
    <xf numFmtId="0" fontId="3" fillId="2" borderId="9" xfId="2" applyFont="1" applyFill="1" applyBorder="1" applyAlignment="1">
      <alignment horizontal="left"/>
    </xf>
    <xf numFmtId="0" fontId="5" fillId="2" borderId="9" xfId="2" applyFont="1" applyFill="1" applyBorder="1" applyAlignment="1">
      <alignment horizontal="left"/>
    </xf>
    <xf numFmtId="38" fontId="5" fillId="2" borderId="9" xfId="1" applyFont="1" applyFill="1" applyBorder="1" applyAlignment="1" applyProtection="1">
      <alignment horizontal="left"/>
    </xf>
    <xf numFmtId="38" fontId="5" fillId="2" borderId="0" xfId="1" applyFont="1" applyFill="1" applyBorder="1" applyAlignment="1" applyProtection="1">
      <alignment horizontal="left"/>
    </xf>
    <xf numFmtId="38" fontId="5" fillId="2" borderId="0" xfId="3" applyFont="1" applyFill="1" applyBorder="1" applyProtection="1"/>
    <xf numFmtId="0" fontId="6" fillId="2" borderId="0" xfId="2" applyFont="1" applyFill="1" applyAlignment="1">
      <alignment horizontal="center" shrinkToFit="1"/>
    </xf>
    <xf numFmtId="176" fontId="6" fillId="2" borderId="0" xfId="3" applyNumberFormat="1" applyFont="1" applyFill="1" applyAlignment="1" applyProtection="1">
      <alignment horizontal="center" shrinkToFit="1"/>
    </xf>
    <xf numFmtId="0" fontId="5" fillId="2" borderId="0" xfId="2" applyFont="1" applyFill="1" applyAlignment="1">
      <alignment horizontal="center" shrinkToFit="1"/>
    </xf>
    <xf numFmtId="0" fontId="3" fillId="2" borderId="16" xfId="2" applyFont="1" applyFill="1" applyBorder="1" applyAlignment="1">
      <alignment horizontal="center" vertical="center" shrinkToFit="1"/>
    </xf>
    <xf numFmtId="0" fontId="3" fillId="2" borderId="17" xfId="2" applyFont="1" applyFill="1" applyBorder="1" applyAlignment="1">
      <alignment horizontal="center" vertical="center" shrinkToFit="1"/>
    </xf>
    <xf numFmtId="40" fontId="3" fillId="2" borderId="13" xfId="1" applyNumberFormat="1" applyFont="1" applyFill="1" applyBorder="1" applyAlignment="1" applyProtection="1">
      <alignment horizontal="center" vertical="center" shrinkToFit="1"/>
    </xf>
    <xf numFmtId="0" fontId="3" fillId="2" borderId="23" xfId="2" applyFont="1" applyFill="1" applyBorder="1" applyAlignment="1">
      <alignment horizontal="center" vertical="center" shrinkToFit="1"/>
    </xf>
    <xf numFmtId="0" fontId="6" fillId="2" borderId="0" xfId="2" applyFont="1" applyFill="1" applyAlignment="1">
      <alignment horizontal="center" vertical="center" shrinkToFit="1"/>
    </xf>
    <xf numFmtId="176" fontId="6" fillId="2" borderId="0" xfId="3" applyNumberFormat="1" applyFont="1" applyFill="1" applyBorder="1" applyAlignment="1" applyProtection="1">
      <alignment horizontal="center" vertical="center" shrinkToFit="1"/>
    </xf>
    <xf numFmtId="0" fontId="3" fillId="2" borderId="0" xfId="2" applyFont="1" applyFill="1" applyAlignment="1">
      <alignment horizontal="center" vertical="center" shrinkToFit="1"/>
    </xf>
    <xf numFmtId="49" fontId="3" fillId="2" borderId="17" xfId="2" applyNumberFormat="1" applyFont="1" applyFill="1" applyBorder="1" applyAlignment="1">
      <alignment horizontal="center" vertical="center" shrinkToFit="1"/>
    </xf>
    <xf numFmtId="10" fontId="3" fillId="2" borderId="117" xfId="4" applyNumberFormat="1" applyFont="1" applyFill="1" applyBorder="1" applyAlignment="1" applyProtection="1">
      <alignment horizontal="center" vertical="center" shrinkToFit="1"/>
    </xf>
    <xf numFmtId="10" fontId="3" fillId="2" borderId="115" xfId="4" applyNumberFormat="1" applyFont="1" applyFill="1" applyBorder="1" applyAlignment="1" applyProtection="1">
      <alignment horizontal="center" vertical="center" shrinkToFit="1"/>
    </xf>
    <xf numFmtId="10" fontId="3" fillId="2" borderId="116" xfId="4" applyNumberFormat="1" applyFont="1" applyFill="1" applyBorder="1" applyAlignment="1" applyProtection="1">
      <alignment horizontal="center" vertical="center" shrinkToFit="1"/>
    </xf>
    <xf numFmtId="179" fontId="3" fillId="2" borderId="117" xfId="2" applyNumberFormat="1" applyFont="1" applyFill="1" applyBorder="1" applyAlignment="1">
      <alignment horizontal="center" vertical="center" shrinkToFit="1"/>
    </xf>
    <xf numFmtId="179" fontId="3" fillId="2" borderId="118" xfId="2" applyNumberFormat="1" applyFont="1" applyFill="1" applyBorder="1" applyAlignment="1">
      <alignment horizontal="center" vertical="center" shrinkToFit="1"/>
    </xf>
    <xf numFmtId="179" fontId="3" fillId="2" borderId="119" xfId="2" applyNumberFormat="1" applyFont="1" applyFill="1" applyBorder="1" applyAlignment="1">
      <alignment horizontal="center" vertical="center" shrinkToFit="1"/>
    </xf>
    <xf numFmtId="179" fontId="3" fillId="2" borderId="115" xfId="2" applyNumberFormat="1" applyFont="1" applyFill="1" applyBorder="1" applyAlignment="1">
      <alignment horizontal="center" vertical="center" shrinkToFit="1"/>
    </xf>
    <xf numFmtId="179" fontId="3" fillId="2" borderId="121" xfId="2" applyNumberFormat="1" applyFont="1" applyFill="1" applyBorder="1" applyAlignment="1">
      <alignment horizontal="center" vertical="center" shrinkToFit="1"/>
    </xf>
    <xf numFmtId="0" fontId="5" fillId="2" borderId="78" xfId="2" applyFont="1" applyFill="1" applyBorder="1" applyAlignment="1">
      <alignment horizontal="center" vertical="center"/>
    </xf>
    <xf numFmtId="38" fontId="5" fillId="0" borderId="79" xfId="2" applyNumberFormat="1"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79" xfId="2" applyFont="1" applyBorder="1" applyAlignment="1">
      <alignment horizontal="center" vertical="center"/>
    </xf>
    <xf numFmtId="0" fontId="5" fillId="0" borderId="80" xfId="2" applyFont="1" applyBorder="1" applyAlignment="1">
      <alignment horizontal="center" vertical="center"/>
    </xf>
    <xf numFmtId="0" fontId="5" fillId="0" borderId="81" xfId="2" applyFont="1" applyBorder="1" applyAlignment="1">
      <alignment horizontal="center" vertical="center"/>
    </xf>
    <xf numFmtId="0" fontId="5" fillId="0" borderId="114" xfId="2" applyFont="1" applyBorder="1" applyAlignment="1">
      <alignment horizontal="center" vertical="center"/>
    </xf>
    <xf numFmtId="0" fontId="5" fillId="2" borderId="2" xfId="2" applyFont="1" applyFill="1" applyBorder="1" applyAlignment="1">
      <alignment horizontal="center" vertical="center"/>
    </xf>
    <xf numFmtId="0" fontId="5" fillId="2" borderId="29" xfId="2" applyFont="1" applyFill="1" applyBorder="1" applyAlignment="1">
      <alignment horizontal="center" vertical="center"/>
    </xf>
    <xf numFmtId="38" fontId="5" fillId="2" borderId="29" xfId="1" applyFont="1" applyFill="1" applyBorder="1" applyAlignment="1" applyProtection="1">
      <alignment horizontal="center" vertical="center" shrinkToFit="1"/>
    </xf>
    <xf numFmtId="38" fontId="5" fillId="0" borderId="15" xfId="1" applyFont="1" applyFill="1" applyBorder="1" applyAlignment="1" applyProtection="1">
      <alignment horizontal="center" vertical="center" shrinkToFit="1"/>
    </xf>
    <xf numFmtId="0" fontId="6" fillId="2" borderId="0" xfId="2" applyFont="1" applyFill="1" applyAlignment="1">
      <alignment horizontal="center" vertical="center"/>
    </xf>
    <xf numFmtId="176" fontId="6" fillId="2" borderId="0" xfId="3" applyNumberFormat="1" applyFont="1" applyFill="1" applyBorder="1" applyAlignment="1" applyProtection="1">
      <alignment horizontal="center" vertical="center"/>
    </xf>
    <xf numFmtId="0" fontId="3" fillId="2" borderId="0" xfId="2" applyFont="1" applyFill="1" applyAlignment="1">
      <alignment horizontal="center" vertical="center"/>
    </xf>
    <xf numFmtId="38" fontId="5" fillId="2" borderId="115" xfId="1" applyFont="1" applyFill="1" applyBorder="1" applyAlignment="1" applyProtection="1">
      <alignment horizontal="center" vertical="center"/>
    </xf>
    <xf numFmtId="38" fontId="10" fillId="0" borderId="116" xfId="1" applyFont="1" applyFill="1" applyBorder="1" applyAlignment="1" applyProtection="1">
      <alignment horizontal="center" vertical="center" shrinkToFit="1"/>
    </xf>
    <xf numFmtId="38" fontId="10" fillId="0" borderId="117" xfId="1" applyFont="1" applyFill="1" applyBorder="1" applyAlignment="1" applyProtection="1">
      <alignment horizontal="center" vertical="center" shrinkToFit="1"/>
    </xf>
    <xf numFmtId="38" fontId="10" fillId="0" borderId="115" xfId="1" applyFont="1" applyFill="1" applyBorder="1" applyAlignment="1" applyProtection="1">
      <alignment horizontal="center" vertical="center" shrinkToFit="1"/>
    </xf>
    <xf numFmtId="38" fontId="10" fillId="0" borderId="118" xfId="1" applyFont="1" applyFill="1" applyBorder="1" applyAlignment="1" applyProtection="1">
      <alignment horizontal="center" vertical="center" shrinkToFit="1"/>
    </xf>
    <xf numFmtId="38" fontId="10" fillId="0" borderId="119" xfId="1" applyFont="1" applyFill="1" applyBorder="1" applyAlignment="1" applyProtection="1">
      <alignment horizontal="center" vertical="center" shrinkToFit="1"/>
    </xf>
    <xf numFmtId="38" fontId="10" fillId="0" borderId="120" xfId="1" applyFont="1" applyFill="1" applyBorder="1" applyAlignment="1" applyProtection="1">
      <alignment horizontal="center" vertical="center" shrinkToFit="1"/>
    </xf>
    <xf numFmtId="38" fontId="5" fillId="2" borderId="7" xfId="1" applyFont="1" applyFill="1" applyBorder="1" applyAlignment="1" applyProtection="1">
      <alignment horizontal="center" vertical="center" shrinkToFit="1"/>
    </xf>
    <xf numFmtId="38" fontId="5" fillId="2" borderId="33" xfId="1" applyFont="1" applyFill="1" applyBorder="1" applyAlignment="1" applyProtection="1">
      <alignment horizontal="center" vertical="center" shrinkToFit="1"/>
    </xf>
    <xf numFmtId="38" fontId="5" fillId="2" borderId="34" xfId="1" applyFont="1" applyFill="1" applyBorder="1" applyAlignment="1" applyProtection="1">
      <alignment horizontal="center" vertical="center" shrinkToFit="1"/>
    </xf>
    <xf numFmtId="38" fontId="5" fillId="0" borderId="122" xfId="1" applyFont="1" applyFill="1" applyBorder="1" applyAlignment="1" applyProtection="1">
      <alignment horizontal="center" vertical="center" shrinkToFit="1"/>
    </xf>
    <xf numFmtId="0" fontId="6" fillId="2" borderId="0" xfId="2" applyFont="1" applyFill="1" applyAlignment="1">
      <alignment vertical="center"/>
    </xf>
    <xf numFmtId="176" fontId="6" fillId="2" borderId="0" xfId="3" applyNumberFormat="1" applyFont="1" applyFill="1" applyBorder="1" applyAlignment="1" applyProtection="1">
      <alignment vertical="center"/>
    </xf>
    <xf numFmtId="0" fontId="5" fillId="2" borderId="0" xfId="2" applyFont="1" applyFill="1" applyAlignment="1">
      <alignment vertical="center"/>
    </xf>
    <xf numFmtId="38" fontId="5" fillId="0" borderId="106" xfId="1" applyFont="1" applyFill="1" applyBorder="1" applyAlignment="1" applyProtection="1">
      <alignment horizontal="center" vertical="center" shrinkToFit="1"/>
    </xf>
    <xf numFmtId="0" fontId="10" fillId="0" borderId="49" xfId="2" applyFont="1" applyBorder="1" applyAlignment="1">
      <alignment horizontal="center" vertical="center" shrinkToFit="1"/>
    </xf>
    <xf numFmtId="0" fontId="10" fillId="0" borderId="66" xfId="2" applyFont="1" applyBorder="1" applyAlignment="1">
      <alignment horizontal="center" vertical="center" shrinkToFit="1"/>
    </xf>
    <xf numFmtId="0" fontId="10" fillId="0" borderId="36" xfId="2" applyFont="1" applyBorder="1" applyAlignment="1">
      <alignment horizontal="center" vertical="center" shrinkToFit="1"/>
    </xf>
    <xf numFmtId="0" fontId="5" fillId="0" borderId="110" xfId="2" applyFont="1" applyBorder="1" applyAlignment="1">
      <alignment horizontal="center" vertical="center" shrinkToFit="1"/>
    </xf>
    <xf numFmtId="0" fontId="5" fillId="2" borderId="36" xfId="2" applyFont="1" applyFill="1" applyBorder="1" applyAlignment="1">
      <alignment horizontal="center" vertical="center"/>
    </xf>
    <xf numFmtId="38" fontId="5" fillId="0" borderId="105" xfId="1" applyFont="1" applyFill="1" applyBorder="1" applyAlignment="1" applyProtection="1">
      <alignment horizontal="center" vertical="center" shrinkToFit="1"/>
    </xf>
    <xf numFmtId="178" fontId="6" fillId="2" borderId="0" xfId="2" applyNumberFormat="1" applyFont="1" applyFill="1" applyAlignment="1">
      <alignment vertical="center"/>
    </xf>
    <xf numFmtId="38" fontId="5" fillId="2" borderId="42" xfId="1" applyFont="1" applyFill="1" applyBorder="1" applyAlignment="1" applyProtection="1">
      <alignment horizontal="center" vertical="center"/>
    </xf>
    <xf numFmtId="0" fontId="10" fillId="0" borderId="67" xfId="2" applyFont="1" applyBorder="1" applyAlignment="1">
      <alignment horizontal="center" vertical="center" shrinkToFit="1"/>
    </xf>
    <xf numFmtId="0" fontId="10" fillId="0" borderId="70" xfId="2" applyFont="1" applyBorder="1" applyAlignment="1">
      <alignment horizontal="center" vertical="center" shrinkToFit="1"/>
    </xf>
    <xf numFmtId="0" fontId="10" fillId="0" borderId="42" xfId="2" applyFont="1" applyBorder="1" applyAlignment="1">
      <alignment horizontal="center" vertical="center" shrinkToFit="1"/>
    </xf>
    <xf numFmtId="0" fontId="10" fillId="0" borderId="40" xfId="2" applyFont="1" applyBorder="1" applyAlignment="1">
      <alignment horizontal="center" vertical="center" shrinkToFit="1"/>
    </xf>
    <xf numFmtId="0" fontId="10" fillId="0" borderId="87" xfId="2" applyFont="1" applyBorder="1" applyAlignment="1">
      <alignment horizontal="center" vertical="center" shrinkToFit="1"/>
    </xf>
    <xf numFmtId="0" fontId="5" fillId="2" borderId="0" xfId="2" applyFont="1" applyFill="1" applyAlignment="1">
      <alignment horizontal="center" vertical="center"/>
    </xf>
    <xf numFmtId="0" fontId="5" fillId="2" borderId="17" xfId="2" applyFont="1" applyFill="1" applyBorder="1" applyAlignment="1">
      <alignment horizontal="center" vertical="center"/>
    </xf>
    <xf numFmtId="38" fontId="5" fillId="2" borderId="18" xfId="1" applyFont="1" applyFill="1" applyBorder="1" applyAlignment="1" applyProtection="1">
      <alignment horizontal="center" vertical="center" shrinkToFit="1"/>
    </xf>
    <xf numFmtId="38" fontId="5" fillId="2" borderId="39" xfId="1" applyFont="1" applyFill="1" applyBorder="1" applyAlignment="1" applyProtection="1">
      <alignment horizontal="right" vertical="center" shrinkToFit="1"/>
    </xf>
    <xf numFmtId="0" fontId="10" fillId="0" borderId="39" xfId="2" applyFont="1" applyBorder="1" applyAlignment="1">
      <alignment horizontal="center" vertical="center" shrinkToFit="1"/>
    </xf>
    <xf numFmtId="0" fontId="5" fillId="2" borderId="48" xfId="2" applyFont="1" applyFill="1" applyBorder="1" applyAlignment="1">
      <alignment horizontal="center" vertical="center"/>
    </xf>
    <xf numFmtId="38" fontId="5" fillId="2" borderId="112" xfId="1" applyFont="1" applyFill="1" applyBorder="1" applyAlignment="1" applyProtection="1">
      <alignment horizontal="center" vertical="center" shrinkToFit="1"/>
    </xf>
    <xf numFmtId="38" fontId="10" fillId="0" borderId="105" xfId="1" applyFont="1" applyFill="1" applyBorder="1" applyAlignment="1" applyProtection="1">
      <alignment horizontal="center" vertical="center" shrinkToFit="1"/>
    </xf>
    <xf numFmtId="38" fontId="5" fillId="0" borderId="41" xfId="1" applyFont="1" applyFill="1" applyBorder="1" applyAlignment="1" applyProtection="1">
      <alignment horizontal="center" vertical="center" shrinkToFit="1"/>
    </xf>
    <xf numFmtId="38" fontId="5" fillId="0" borderId="67" xfId="1" applyFont="1" applyFill="1" applyBorder="1" applyAlignment="1" applyProtection="1">
      <alignment horizontal="center" vertical="center" shrinkToFit="1"/>
    </xf>
    <xf numFmtId="38" fontId="5" fillId="0" borderId="40" xfId="1" applyFont="1" applyFill="1" applyBorder="1" applyAlignment="1" applyProtection="1">
      <alignment horizontal="center" vertical="center" shrinkToFit="1"/>
    </xf>
    <xf numFmtId="0" fontId="5" fillId="0" borderId="67" xfId="2" applyFont="1" applyBorder="1" applyAlignment="1">
      <alignment horizontal="center" vertical="center" shrinkToFit="1"/>
    </xf>
    <xf numFmtId="0" fontId="5" fillId="0" borderId="70" xfId="2" applyFont="1" applyBorder="1" applyAlignment="1">
      <alignment horizontal="center" vertical="center" shrinkToFit="1"/>
    </xf>
    <xf numFmtId="0" fontId="5" fillId="0" borderId="42" xfId="2" applyFont="1" applyBorder="1" applyAlignment="1">
      <alignment horizontal="center" vertical="center" shrinkToFit="1"/>
    </xf>
    <xf numFmtId="0" fontId="5" fillId="0" borderId="40" xfId="2" applyFont="1" applyBorder="1" applyAlignment="1">
      <alignment horizontal="center" vertical="center" shrinkToFit="1"/>
    </xf>
    <xf numFmtId="0" fontId="5" fillId="0" borderId="87" xfId="2" applyFont="1" applyBorder="1" applyAlignment="1">
      <alignment horizontal="center" vertical="center" shrinkToFit="1"/>
    </xf>
    <xf numFmtId="38" fontId="5" fillId="0" borderId="37" xfId="1" applyFont="1" applyFill="1" applyBorder="1" applyAlignment="1" applyProtection="1">
      <alignment horizontal="center" vertical="center" shrinkToFit="1"/>
    </xf>
    <xf numFmtId="38" fontId="5" fillId="0" borderId="66" xfId="1" applyFont="1" applyFill="1" applyBorder="1" applyAlignment="1" applyProtection="1">
      <alignment horizontal="center" vertical="center" shrinkToFit="1"/>
    </xf>
    <xf numFmtId="38" fontId="5" fillId="0" borderId="36" xfId="1" applyFont="1" applyFill="1" applyBorder="1" applyAlignment="1" applyProtection="1">
      <alignment horizontal="center" vertical="center" shrinkToFit="1"/>
    </xf>
    <xf numFmtId="0" fontId="5" fillId="0" borderId="66" xfId="2" applyFont="1" applyBorder="1" applyAlignment="1">
      <alignment horizontal="center" vertical="center" shrinkToFit="1"/>
    </xf>
    <xf numFmtId="0" fontId="5" fillId="0" borderId="49" xfId="2" applyFont="1" applyBorder="1" applyAlignment="1">
      <alignment horizontal="center" vertical="center" shrinkToFit="1"/>
    </xf>
    <xf numFmtId="0" fontId="5" fillId="0" borderId="39" xfId="2" applyFont="1" applyBorder="1" applyAlignment="1">
      <alignment horizontal="center" vertical="center" shrinkToFit="1"/>
    </xf>
    <xf numFmtId="0" fontId="5" fillId="0" borderId="36" xfId="2" applyFont="1" applyBorder="1" applyAlignment="1">
      <alignment horizontal="center" vertical="center" shrinkToFit="1"/>
    </xf>
    <xf numFmtId="38" fontId="5" fillId="2" borderId="91" xfId="1" applyFont="1" applyFill="1" applyBorder="1" applyAlignment="1" applyProtection="1">
      <alignment horizontal="right" vertical="center" shrinkToFit="1"/>
    </xf>
    <xf numFmtId="38" fontId="5" fillId="0" borderId="92" xfId="1" applyFont="1" applyFill="1" applyBorder="1" applyAlignment="1" applyProtection="1">
      <alignment horizontal="center" vertical="center" shrinkToFit="1"/>
    </xf>
    <xf numFmtId="38" fontId="5" fillId="0" borderId="93" xfId="1" applyFont="1" applyFill="1" applyBorder="1" applyAlignment="1" applyProtection="1">
      <alignment horizontal="center" vertical="center" shrinkToFit="1"/>
    </xf>
    <xf numFmtId="38" fontId="5" fillId="0" borderId="90" xfId="1" applyFont="1" applyFill="1" applyBorder="1" applyAlignment="1" applyProtection="1">
      <alignment horizontal="center" vertical="center" shrinkToFit="1"/>
    </xf>
    <xf numFmtId="0" fontId="5" fillId="0" borderId="93" xfId="2" applyFont="1" applyBorder="1" applyAlignment="1">
      <alignment horizontal="center" vertical="center" shrinkToFit="1"/>
    </xf>
    <xf numFmtId="0" fontId="5" fillId="0" borderId="94" xfId="2" applyFont="1" applyBorder="1" applyAlignment="1">
      <alignment horizontal="center" vertical="center" shrinkToFit="1"/>
    </xf>
    <xf numFmtId="0" fontId="5" fillId="0" borderId="91" xfId="2" applyFont="1" applyBorder="1" applyAlignment="1">
      <alignment horizontal="center" vertical="center" shrinkToFit="1"/>
    </xf>
    <xf numFmtId="0" fontId="5" fillId="0" borderId="90" xfId="2" applyFont="1" applyBorder="1" applyAlignment="1">
      <alignment horizontal="center" vertical="center" shrinkToFit="1"/>
    </xf>
    <xf numFmtId="0" fontId="5" fillId="0" borderId="111" xfId="2" applyFont="1" applyBorder="1" applyAlignment="1">
      <alignment horizontal="center" vertical="center" shrinkToFit="1"/>
    </xf>
    <xf numFmtId="38" fontId="5" fillId="0" borderId="107" xfId="1" applyFont="1" applyFill="1" applyBorder="1" applyAlignment="1" applyProtection="1">
      <alignment horizontal="center" vertical="center" shrinkToFit="1"/>
    </xf>
    <xf numFmtId="38" fontId="5" fillId="2" borderId="22" xfId="1" applyFont="1" applyFill="1" applyBorder="1" applyAlignment="1" applyProtection="1">
      <alignment horizontal="center" vertical="center" shrinkToFit="1"/>
    </xf>
    <xf numFmtId="38" fontId="5" fillId="2" borderId="22" xfId="1" applyFont="1" applyFill="1" applyBorder="1" applyAlignment="1" applyProtection="1">
      <alignment horizontal="center" vertical="center"/>
    </xf>
    <xf numFmtId="38" fontId="5" fillId="2" borderId="16" xfId="1" applyFont="1" applyFill="1" applyBorder="1" applyAlignment="1" applyProtection="1">
      <alignment horizontal="center" vertical="center" shrinkToFit="1"/>
    </xf>
    <xf numFmtId="38" fontId="5" fillId="2" borderId="17" xfId="1" applyFont="1" applyFill="1" applyBorder="1" applyAlignment="1" applyProtection="1">
      <alignment horizontal="center" vertical="center" shrinkToFit="1"/>
    </xf>
    <xf numFmtId="38" fontId="5" fillId="2" borderId="23" xfId="1" applyFont="1" applyFill="1" applyBorder="1" applyAlignment="1" applyProtection="1">
      <alignment horizontal="center" vertical="center" shrinkToFit="1"/>
    </xf>
    <xf numFmtId="38" fontId="5" fillId="2" borderId="68" xfId="1" applyFont="1" applyFill="1" applyBorder="1" applyAlignment="1" applyProtection="1">
      <alignment horizontal="center" vertical="center" shrinkToFit="1"/>
    </xf>
    <xf numFmtId="38" fontId="5" fillId="2" borderId="40" xfId="1" applyFont="1" applyFill="1" applyBorder="1" applyAlignment="1" applyProtection="1">
      <alignment horizontal="center" vertical="center" shrinkToFit="1"/>
    </xf>
    <xf numFmtId="38" fontId="5" fillId="2" borderId="37" xfId="1" applyFont="1" applyFill="1" applyBorder="1" applyAlignment="1" applyProtection="1">
      <alignment horizontal="center" vertical="center" shrinkToFit="1"/>
    </xf>
    <xf numFmtId="38" fontId="5" fillId="2" borderId="66" xfId="1" applyFont="1" applyFill="1" applyBorder="1" applyAlignment="1" applyProtection="1">
      <alignment horizontal="center" vertical="center" shrinkToFit="1"/>
    </xf>
    <xf numFmtId="38" fontId="5" fillId="2" borderId="36" xfId="1" applyFont="1" applyFill="1" applyBorder="1" applyAlignment="1" applyProtection="1">
      <alignment horizontal="center" vertical="center" shrinkToFit="1"/>
    </xf>
    <xf numFmtId="38" fontId="5" fillId="2" borderId="49" xfId="1" applyFont="1" applyFill="1" applyBorder="1" applyAlignment="1" applyProtection="1">
      <alignment horizontal="center" vertical="center" shrinkToFit="1"/>
    </xf>
    <xf numFmtId="38" fontId="5" fillId="2" borderId="39" xfId="1" applyFont="1" applyFill="1" applyBorder="1" applyAlignment="1" applyProtection="1">
      <alignment horizontal="center" vertical="center" shrinkToFit="1"/>
    </xf>
    <xf numFmtId="38" fontId="5" fillId="2" borderId="38" xfId="1" applyFont="1" applyFill="1" applyBorder="1" applyAlignment="1" applyProtection="1">
      <alignment horizontal="center" vertical="center" shrinkToFit="1"/>
    </xf>
    <xf numFmtId="38" fontId="5" fillId="2" borderId="45" xfId="1" applyFont="1" applyFill="1" applyBorder="1" applyAlignment="1" applyProtection="1">
      <alignment horizontal="center" vertical="center" shrinkToFit="1"/>
    </xf>
    <xf numFmtId="38" fontId="5" fillId="2" borderId="25" xfId="1" applyFont="1" applyFill="1" applyBorder="1" applyAlignment="1" applyProtection="1">
      <alignment horizontal="center" vertical="center"/>
    </xf>
    <xf numFmtId="38" fontId="5" fillId="2" borderId="26" xfId="1" applyFont="1" applyFill="1" applyBorder="1" applyAlignment="1" applyProtection="1">
      <alignment horizontal="center" vertical="center" shrinkToFit="1"/>
    </xf>
    <xf numFmtId="38" fontId="5" fillId="2" borderId="24" xfId="1" applyFont="1" applyFill="1" applyBorder="1" applyAlignment="1" applyProtection="1">
      <alignment horizontal="center" vertical="center" shrinkToFit="1"/>
    </xf>
    <xf numFmtId="38" fontId="5" fillId="2" borderId="25" xfId="1" applyFont="1" applyFill="1" applyBorder="1" applyAlignment="1" applyProtection="1">
      <alignment horizontal="center" vertical="center" shrinkToFit="1"/>
    </xf>
    <xf numFmtId="38" fontId="5" fillId="2" borderId="8" xfId="1" applyFont="1" applyFill="1" applyBorder="1" applyAlignment="1" applyProtection="1">
      <alignment horizontal="center" vertical="center" shrinkToFit="1"/>
    </xf>
    <xf numFmtId="38" fontId="5" fillId="2" borderId="27" xfId="1" applyFont="1" applyFill="1" applyBorder="1" applyAlignment="1" applyProtection="1">
      <alignment horizontal="center" vertical="center" shrinkToFit="1"/>
    </xf>
    <xf numFmtId="38" fontId="5" fillId="2" borderId="0" xfId="1" applyFont="1" applyFill="1" applyAlignment="1" applyProtection="1">
      <alignment horizontal="center"/>
    </xf>
    <xf numFmtId="0" fontId="5" fillId="2" borderId="11" xfId="2" applyFont="1" applyFill="1" applyBorder="1" applyAlignment="1">
      <alignment horizontal="center" shrinkToFit="1"/>
    </xf>
    <xf numFmtId="0" fontId="8" fillId="2" borderId="0" xfId="2" applyFont="1" applyFill="1" applyAlignment="1">
      <alignment horizontal="right"/>
    </xf>
    <xf numFmtId="9" fontId="10" fillId="0" borderId="101" xfId="2" applyNumberFormat="1" applyFont="1" applyBorder="1" applyAlignment="1">
      <alignment horizontal="center"/>
    </xf>
    <xf numFmtId="9" fontId="5" fillId="2" borderId="17" xfId="2" applyNumberFormat="1" applyFont="1" applyFill="1" applyBorder="1" applyAlignment="1">
      <alignment horizontal="center"/>
    </xf>
    <xf numFmtId="9" fontId="5" fillId="2" borderId="59" xfId="2" applyNumberFormat="1" applyFont="1" applyFill="1" applyBorder="1" applyAlignment="1">
      <alignment horizontal="center"/>
    </xf>
    <xf numFmtId="0" fontId="8" fillId="2" borderId="0" xfId="2" applyFont="1" applyFill="1"/>
    <xf numFmtId="0" fontId="3" fillId="2" borderId="0" xfId="2" applyFont="1" applyFill="1"/>
    <xf numFmtId="0" fontId="51" fillId="0" borderId="0" xfId="0" applyFont="1">
      <alignment vertical="center"/>
    </xf>
    <xf numFmtId="183" fontId="27" fillId="0" borderId="44" xfId="0" applyNumberFormat="1" applyFont="1" applyBorder="1" applyAlignment="1" applyProtection="1">
      <alignment horizontal="center"/>
      <protection locked="0"/>
    </xf>
    <xf numFmtId="183" fontId="27" fillId="0" borderId="72" xfId="0" applyNumberFormat="1" applyFont="1" applyBorder="1" applyAlignment="1" applyProtection="1">
      <alignment horizontal="center"/>
      <protection locked="0"/>
    </xf>
    <xf numFmtId="183" fontId="27" fillId="0" borderId="15" xfId="0" applyNumberFormat="1" applyFont="1" applyBorder="1" applyAlignment="1" applyProtection="1">
      <alignment horizontal="center"/>
      <protection locked="0"/>
    </xf>
    <xf numFmtId="183" fontId="27" fillId="0" borderId="52" xfId="0" applyNumberFormat="1" applyFont="1" applyBorder="1" applyAlignment="1" applyProtection="1">
      <alignment horizontal="center"/>
      <protection locked="0"/>
    </xf>
    <xf numFmtId="183" fontId="27" fillId="0" borderId="9" xfId="0" applyNumberFormat="1" applyFont="1" applyBorder="1" applyAlignment="1" applyProtection="1">
      <alignment horizontal="center"/>
      <protection locked="0"/>
    </xf>
    <xf numFmtId="183" fontId="27" fillId="0" borderId="124" xfId="0" applyNumberFormat="1" applyFont="1" applyBorder="1" applyAlignment="1" applyProtection="1">
      <alignment horizontal="center"/>
      <protection locked="0"/>
    </xf>
    <xf numFmtId="183" fontId="29" fillId="0" borderId="44" xfId="0" applyNumberFormat="1" applyFont="1" applyBorder="1" applyAlignment="1" applyProtection="1">
      <alignment horizontal="center"/>
      <protection locked="0"/>
    </xf>
    <xf numFmtId="183" fontId="29" fillId="0" borderId="72" xfId="0" applyNumberFormat="1" applyFont="1" applyBorder="1" applyAlignment="1" applyProtection="1">
      <alignment horizontal="center"/>
      <protection locked="0"/>
    </xf>
    <xf numFmtId="183" fontId="29" fillId="0" borderId="15" xfId="0" applyNumberFormat="1" applyFont="1" applyBorder="1" applyAlignment="1" applyProtection="1">
      <alignment horizontal="center"/>
      <protection locked="0"/>
    </xf>
    <xf numFmtId="183" fontId="29" fillId="0" borderId="52" xfId="0" applyNumberFormat="1" applyFont="1" applyBorder="1" applyAlignment="1" applyProtection="1">
      <alignment horizontal="center"/>
      <protection locked="0"/>
    </xf>
    <xf numFmtId="183" fontId="29" fillId="0" borderId="9" xfId="0" applyNumberFormat="1" applyFont="1" applyBorder="1" applyAlignment="1" applyProtection="1">
      <alignment horizontal="center"/>
      <protection locked="0"/>
    </xf>
    <xf numFmtId="183" fontId="29" fillId="0" borderId="124" xfId="0" applyNumberFormat="1" applyFont="1" applyBorder="1" applyAlignment="1" applyProtection="1">
      <alignment horizontal="center"/>
      <protection locked="0"/>
    </xf>
    <xf numFmtId="0" fontId="11" fillId="0" borderId="0" xfId="5" applyAlignment="1">
      <alignment horizontal="center" vertical="center"/>
    </xf>
    <xf numFmtId="182" fontId="27" fillId="0" borderId="127" xfId="0" applyNumberFormat="1" applyFont="1" applyBorder="1">
      <alignment vertical="center"/>
    </xf>
    <xf numFmtId="185" fontId="27" fillId="0" borderId="6" xfId="0" applyNumberFormat="1" applyFont="1" applyBorder="1">
      <alignment vertical="center"/>
    </xf>
    <xf numFmtId="185" fontId="27" fillId="0" borderId="48" xfId="0" applyNumberFormat="1" applyFont="1" applyBorder="1">
      <alignment vertical="center"/>
    </xf>
    <xf numFmtId="14" fontId="0" fillId="0" borderId="0" xfId="0" applyNumberFormat="1">
      <alignment vertical="center"/>
    </xf>
    <xf numFmtId="0" fontId="11" fillId="5" borderId="0" xfId="5" applyFill="1" applyAlignment="1" applyProtection="1">
      <alignment horizontal="left" vertical="center"/>
      <protection locked="0"/>
    </xf>
    <xf numFmtId="49" fontId="11" fillId="5" borderId="0" xfId="5" applyNumberFormat="1" applyFill="1" applyAlignment="1" applyProtection="1">
      <alignment horizontal="left" vertical="center"/>
      <protection locked="0"/>
    </xf>
    <xf numFmtId="182" fontId="11" fillId="5" borderId="0" xfId="5" applyNumberFormat="1" applyFill="1" applyAlignment="1" applyProtection="1">
      <alignment horizontal="left" vertical="center"/>
      <protection locked="0"/>
    </xf>
    <xf numFmtId="187" fontId="11" fillId="5" borderId="0" xfId="5" applyNumberFormat="1" applyFill="1" applyAlignment="1" applyProtection="1">
      <alignment horizontal="center" vertical="center"/>
      <protection locked="0"/>
    </xf>
    <xf numFmtId="3" fontId="11" fillId="5" borderId="0" xfId="5" applyNumberFormat="1" applyFill="1" applyAlignment="1" applyProtection="1">
      <alignment horizontal="left" vertical="center"/>
      <protection locked="0"/>
    </xf>
    <xf numFmtId="0" fontId="27" fillId="4" borderId="44" xfId="0" applyFont="1" applyFill="1" applyBorder="1" applyAlignment="1" applyProtection="1">
      <alignment horizontal="center"/>
      <protection locked="0"/>
    </xf>
    <xf numFmtId="0" fontId="27" fillId="4" borderId="15" xfId="0" applyFont="1" applyFill="1" applyBorder="1" applyAlignment="1" applyProtection="1">
      <alignment horizontal="center"/>
      <protection locked="0"/>
    </xf>
    <xf numFmtId="0" fontId="27" fillId="4" borderId="52" xfId="0" applyFont="1" applyFill="1" applyBorder="1" applyAlignment="1" applyProtection="1">
      <alignment horizontal="center" vertical="center"/>
      <protection locked="0"/>
    </xf>
    <xf numFmtId="0" fontId="27" fillId="4" borderId="124" xfId="0" applyFont="1" applyFill="1" applyBorder="1" applyAlignment="1" applyProtection="1">
      <alignment horizontal="center" vertical="center"/>
      <protection locked="0"/>
    </xf>
    <xf numFmtId="0" fontId="25" fillId="0" borderId="0" xfId="0" applyFont="1" applyAlignment="1">
      <alignment horizontal="center" vertical="center"/>
    </xf>
    <xf numFmtId="182" fontId="25" fillId="4" borderId="0" xfId="0" applyNumberFormat="1" applyFont="1" applyFill="1" applyAlignment="1" applyProtection="1">
      <alignment horizontal="center" vertical="center"/>
      <protection locked="0"/>
    </xf>
    <xf numFmtId="0" fontId="49" fillId="0" borderId="0" xfId="0" applyFont="1" applyAlignment="1">
      <alignment horizontal="center" vertical="center"/>
    </xf>
    <xf numFmtId="0" fontId="27" fillId="0" borderId="0" xfId="0" applyFont="1" applyAlignment="1">
      <alignment horizontal="center" vertical="center" shrinkToFit="1"/>
    </xf>
    <xf numFmtId="0" fontId="27" fillId="0" borderId="0" xfId="0" applyFont="1" applyAlignment="1">
      <alignment horizontal="left" vertical="center"/>
    </xf>
    <xf numFmtId="0" fontId="28" fillId="0" borderId="0" xfId="5" applyFont="1" applyAlignment="1">
      <alignment vertical="center" wrapText="1"/>
    </xf>
    <xf numFmtId="0" fontId="25" fillId="0" borderId="0" xfId="0" applyFont="1" applyAlignment="1">
      <alignment horizontal="center" vertical="center" wrapText="1"/>
    </xf>
    <xf numFmtId="41" fontId="31" fillId="0" borderId="0" xfId="0" applyNumberFormat="1" applyFont="1" applyAlignment="1">
      <alignment horizontal="right" vertical="center"/>
    </xf>
    <xf numFmtId="0" fontId="31" fillId="0" borderId="0" xfId="0" applyFont="1" applyAlignment="1">
      <alignment horizontal="center" vertical="center"/>
    </xf>
    <xf numFmtId="0" fontId="25" fillId="0" borderId="129" xfId="0" applyFont="1" applyBorder="1" applyAlignment="1">
      <alignment horizontal="center" vertical="center"/>
    </xf>
    <xf numFmtId="0" fontId="25" fillId="0" borderId="48" xfId="0" applyFont="1" applyBorder="1" applyAlignment="1">
      <alignment horizontal="center" vertical="center"/>
    </xf>
    <xf numFmtId="185" fontId="25" fillId="0" borderId="129" xfId="0" applyNumberFormat="1" applyFont="1" applyBorder="1" applyAlignment="1">
      <alignment horizontal="left" vertical="center"/>
    </xf>
    <xf numFmtId="185" fontId="25" fillId="0" borderId="48" xfId="0" applyNumberFormat="1" applyFont="1" applyBorder="1" applyAlignment="1">
      <alignment horizontal="left" vertical="center"/>
    </xf>
    <xf numFmtId="185" fontId="25" fillId="0" borderId="0" xfId="0" applyNumberFormat="1" applyFont="1" applyAlignment="1">
      <alignment horizontal="left" vertical="center" shrinkToFit="1"/>
    </xf>
    <xf numFmtId="185" fontId="25" fillId="0" borderId="48" xfId="0" applyNumberFormat="1" applyFont="1" applyBorder="1" applyAlignment="1">
      <alignment horizontal="left" vertical="center" shrinkToFit="1"/>
    </xf>
    <xf numFmtId="0" fontId="27" fillId="0" borderId="129" xfId="0" applyFont="1" applyBorder="1" applyAlignment="1">
      <alignment horizontal="left" vertical="center"/>
    </xf>
    <xf numFmtId="185" fontId="25" fillId="0" borderId="0" xfId="0" applyNumberFormat="1" applyFont="1" applyAlignment="1">
      <alignment horizontal="left" shrinkToFit="1"/>
    </xf>
    <xf numFmtId="0" fontId="25" fillId="0" borderId="0" xfId="0" applyFont="1" applyAlignment="1">
      <alignment horizontal="center" vertical="center" shrinkToFit="1"/>
    </xf>
    <xf numFmtId="0" fontId="25" fillId="0" borderId="48" xfId="0" applyFont="1" applyBorder="1" applyAlignment="1">
      <alignment horizontal="center" vertical="center" shrinkToFit="1"/>
    </xf>
    <xf numFmtId="185" fontId="32" fillId="0" borderId="0" xfId="0" applyNumberFormat="1" applyFont="1" applyAlignment="1">
      <alignment horizontal="left" vertical="center" shrinkToFit="1"/>
    </xf>
    <xf numFmtId="185" fontId="25" fillId="0" borderId="0" xfId="0" applyNumberFormat="1" applyFont="1" applyAlignment="1">
      <alignment horizontal="left" vertical="center"/>
    </xf>
    <xf numFmtId="0" fontId="27" fillId="0" borderId="137" xfId="0" applyFont="1" applyBorder="1" applyAlignment="1">
      <alignment horizontal="distributed" vertical="center"/>
    </xf>
    <xf numFmtId="0" fontId="27" fillId="0" borderId="127" xfId="0" applyFont="1" applyBorder="1" applyAlignment="1">
      <alignment horizontal="distributed" vertical="center"/>
    </xf>
    <xf numFmtId="0" fontId="27" fillId="0" borderId="28" xfId="0" applyFont="1" applyBorder="1" applyAlignment="1">
      <alignment horizontal="distributed" vertical="center"/>
    </xf>
    <xf numFmtId="0" fontId="27" fillId="0" borderId="0" xfId="0" applyFont="1" applyAlignment="1">
      <alignment horizontal="distributed" vertical="center"/>
    </xf>
    <xf numFmtId="0" fontId="25" fillId="0" borderId="44" xfId="0" applyFont="1" applyBorder="1" applyAlignment="1">
      <alignment horizontal="center" vertical="center" wrapText="1"/>
    </xf>
    <xf numFmtId="0" fontId="25" fillId="0" borderId="72" xfId="0" applyFont="1" applyBorder="1" applyAlignment="1">
      <alignment horizontal="center" vertical="center"/>
    </xf>
    <xf numFmtId="0" fontId="25" fillId="0" borderId="52" xfId="0" applyFont="1" applyBorder="1" applyAlignment="1">
      <alignment horizontal="center" vertical="center"/>
    </xf>
    <xf numFmtId="0" fontId="25" fillId="0" borderId="9" xfId="0" applyFont="1" applyBorder="1" applyAlignment="1">
      <alignment horizontal="center" vertical="center"/>
    </xf>
    <xf numFmtId="6" fontId="32" fillId="4" borderId="72" xfId="0" applyNumberFormat="1" applyFont="1" applyFill="1" applyBorder="1" applyAlignment="1" applyProtection="1">
      <alignment horizontal="right" vertical="center"/>
      <protection locked="0"/>
    </xf>
    <xf numFmtId="6" fontId="32" fillId="4" borderId="9" xfId="0" applyNumberFormat="1" applyFont="1" applyFill="1" applyBorder="1" applyAlignment="1" applyProtection="1">
      <alignment horizontal="right" vertical="center"/>
      <protection locked="0"/>
    </xf>
    <xf numFmtId="0" fontId="31" fillId="0" borderId="72" xfId="0" applyFont="1" applyBorder="1" applyAlignment="1">
      <alignment horizontal="center" vertical="center"/>
    </xf>
    <xf numFmtId="0" fontId="31" fillId="0" borderId="15" xfId="0" applyFont="1" applyBorder="1" applyAlignment="1">
      <alignment horizontal="center" vertical="center"/>
    </xf>
    <xf numFmtId="0" fontId="31" fillId="0" borderId="9" xfId="0" applyFont="1" applyBorder="1" applyAlignment="1">
      <alignment horizontal="center" vertical="center"/>
    </xf>
    <xf numFmtId="0" fontId="31" fillId="0" borderId="124" xfId="0" applyFont="1" applyBorder="1" applyAlignment="1">
      <alignment horizontal="center" vertical="center"/>
    </xf>
    <xf numFmtId="0" fontId="25" fillId="0" borderId="129" xfId="0" applyFont="1" applyBorder="1" applyAlignment="1">
      <alignment horizontal="center" vertical="center" shrinkToFit="1"/>
    </xf>
    <xf numFmtId="0" fontId="27" fillId="0" borderId="1" xfId="0" applyFont="1" applyBorder="1" applyAlignment="1">
      <alignment horizontal="distributed" vertical="center"/>
    </xf>
    <xf numFmtId="0" fontId="27" fillId="0" borderId="2" xfId="0" applyFont="1" applyBorder="1" applyAlignment="1">
      <alignment horizontal="distributed"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185" fontId="27" fillId="0" borderId="2" xfId="0" applyNumberFormat="1" applyFont="1" applyBorder="1" applyAlignment="1">
      <alignment horizontal="left" vertical="center"/>
    </xf>
    <xf numFmtId="185" fontId="27" fillId="0" borderId="32" xfId="0" applyNumberFormat="1" applyFont="1" applyBorder="1" applyAlignment="1">
      <alignment horizontal="left" vertical="center"/>
    </xf>
    <xf numFmtId="187" fontId="27" fillId="0" borderId="127" xfId="0" applyNumberFormat="1" applyFont="1" applyBorder="1" applyAlignment="1">
      <alignment horizontal="left" vertical="center" shrinkToFit="1"/>
    </xf>
    <xf numFmtId="185" fontId="27" fillId="0" borderId="127" xfId="0" applyNumberFormat="1" applyFont="1" applyBorder="1" applyAlignment="1">
      <alignment horizontal="center" vertical="center" shrinkToFit="1"/>
    </xf>
    <xf numFmtId="0" fontId="27" fillId="0" borderId="2" xfId="0" applyFont="1" applyBorder="1" applyAlignment="1">
      <alignment horizontal="left" vertical="center" shrinkToFit="1"/>
    </xf>
    <xf numFmtId="0" fontId="27" fillId="0" borderId="32" xfId="0" applyFont="1" applyBorder="1" applyAlignment="1">
      <alignment horizontal="left" vertical="center" shrinkToFit="1"/>
    </xf>
    <xf numFmtId="0" fontId="27" fillId="0" borderId="127" xfId="0" applyFont="1" applyBorder="1" applyAlignment="1">
      <alignment horizontal="left" vertical="center" shrinkToFit="1"/>
    </xf>
    <xf numFmtId="0" fontId="27" fillId="0" borderId="138" xfId="0" applyFont="1" applyBorder="1" applyAlignment="1">
      <alignment horizontal="left" vertical="center" shrinkToFit="1"/>
    </xf>
    <xf numFmtId="0" fontId="27" fillId="0" borderId="127" xfId="0" applyFont="1" applyBorder="1" applyAlignment="1">
      <alignment horizontal="left" vertical="center"/>
    </xf>
    <xf numFmtId="0" fontId="27" fillId="0" borderId="138" xfId="0" applyFont="1" applyBorder="1" applyAlignment="1">
      <alignment horizontal="left" vertical="center"/>
    </xf>
    <xf numFmtId="185" fontId="27" fillId="0" borderId="127" xfId="0" applyNumberFormat="1" applyFont="1" applyBorder="1" applyAlignment="1">
      <alignment horizontal="center" vertical="center"/>
    </xf>
    <xf numFmtId="0" fontId="27" fillId="0" borderId="130" xfId="0" applyFont="1" applyBorder="1" applyAlignment="1">
      <alignment horizontal="distributed" vertical="center"/>
    </xf>
    <xf numFmtId="0" fontId="27" fillId="0" borderId="48" xfId="0" applyFont="1" applyBorder="1" applyAlignment="1">
      <alignment horizontal="distributed" vertical="center"/>
    </xf>
    <xf numFmtId="185" fontId="27" fillId="0" borderId="127" xfId="0" applyNumberFormat="1" applyFont="1" applyBorder="1" applyAlignment="1">
      <alignment horizontal="left" vertical="center"/>
    </xf>
    <xf numFmtId="185" fontId="27" fillId="0" borderId="138" xfId="0" applyNumberFormat="1" applyFont="1" applyBorder="1" applyAlignment="1">
      <alignment horizontal="left" vertical="center"/>
    </xf>
    <xf numFmtId="182" fontId="27" fillId="0" borderId="127" xfId="0" applyNumberFormat="1" applyFont="1" applyBorder="1" applyAlignment="1">
      <alignment horizontal="left" vertical="center"/>
    </xf>
    <xf numFmtId="182" fontId="27" fillId="0" borderId="138" xfId="0" applyNumberFormat="1" applyFont="1" applyBorder="1" applyAlignment="1">
      <alignment horizontal="left" vertical="center"/>
    </xf>
    <xf numFmtId="5" fontId="27" fillId="0" borderId="6" xfId="0" applyNumberFormat="1" applyFont="1" applyBorder="1" applyAlignment="1">
      <alignment horizontal="left" vertical="center"/>
    </xf>
    <xf numFmtId="5" fontId="27" fillId="0" borderId="139" xfId="0" applyNumberFormat="1" applyFont="1" applyBorder="1" applyAlignment="1">
      <alignment horizontal="left" vertical="center"/>
    </xf>
    <xf numFmtId="0" fontId="27" fillId="0" borderId="131" xfId="0" applyFont="1" applyBorder="1" applyAlignment="1">
      <alignment horizontal="center" vertical="center"/>
    </xf>
    <xf numFmtId="0" fontId="27" fillId="4" borderId="44" xfId="0" applyFont="1" applyFill="1" applyBorder="1" applyAlignment="1" applyProtection="1">
      <alignment horizontal="center" vertical="center"/>
      <protection locked="0"/>
    </xf>
    <xf numFmtId="0" fontId="27" fillId="4" borderId="72" xfId="0" applyFont="1" applyFill="1" applyBorder="1" applyAlignment="1" applyProtection="1">
      <alignment horizontal="center" vertical="center"/>
      <protection locked="0"/>
    </xf>
    <xf numFmtId="0" fontId="27" fillId="4" borderId="15" xfId="0" applyFont="1" applyFill="1" applyBorder="1" applyAlignment="1" applyProtection="1">
      <alignment horizontal="center" vertical="center"/>
      <protection locked="0"/>
    </xf>
    <xf numFmtId="0" fontId="27" fillId="4" borderId="52" xfId="0" applyFont="1" applyFill="1" applyBorder="1" applyAlignment="1" applyProtection="1">
      <alignment horizontal="left" vertical="center"/>
      <protection locked="0"/>
    </xf>
    <xf numFmtId="0" fontId="27" fillId="4" borderId="9" xfId="0" applyFont="1" applyFill="1" applyBorder="1" applyAlignment="1" applyProtection="1">
      <alignment horizontal="left" vertical="center"/>
      <protection locked="0"/>
    </xf>
    <xf numFmtId="0" fontId="27" fillId="4" borderId="124" xfId="0" applyFont="1" applyFill="1" applyBorder="1" applyAlignment="1" applyProtection="1">
      <alignment horizontal="left" vertical="center"/>
      <protection locked="0"/>
    </xf>
    <xf numFmtId="0" fontId="27" fillId="4" borderId="9" xfId="0" applyFont="1" applyFill="1" applyBorder="1" applyAlignment="1" applyProtection="1">
      <alignment horizontal="center" vertical="center"/>
      <protection locked="0"/>
    </xf>
    <xf numFmtId="0" fontId="27" fillId="0" borderId="5" xfId="0" applyFont="1" applyBorder="1" applyAlignment="1">
      <alignment horizontal="distributed" vertical="center" shrinkToFit="1"/>
    </xf>
    <xf numFmtId="0" fontId="27" fillId="0" borderId="6" xfId="0" applyFont="1" applyBorder="1" applyAlignment="1">
      <alignment horizontal="distributed" vertical="center" shrinkToFit="1"/>
    </xf>
    <xf numFmtId="0" fontId="25" fillId="0" borderId="44" xfId="0" applyFont="1" applyBorder="1" applyAlignment="1">
      <alignment horizontal="center" vertical="center"/>
    </xf>
    <xf numFmtId="0" fontId="25" fillId="0" borderId="15" xfId="0" applyFont="1" applyBorder="1" applyAlignment="1">
      <alignment horizontal="center" vertical="center"/>
    </xf>
    <xf numFmtId="0" fontId="25" fillId="0" borderId="124" xfId="0" applyFont="1" applyBorder="1" applyAlignment="1">
      <alignment horizontal="center" vertical="center"/>
    </xf>
    <xf numFmtId="6" fontId="27" fillId="4" borderId="44" xfId="0" applyNumberFormat="1" applyFont="1" applyFill="1" applyBorder="1" applyAlignment="1" applyProtection="1">
      <alignment horizontal="right" shrinkToFit="1"/>
      <protection locked="0"/>
    </xf>
    <xf numFmtId="6" fontId="27" fillId="4" borderId="72" xfId="0" applyNumberFormat="1" applyFont="1" applyFill="1" applyBorder="1" applyAlignment="1" applyProtection="1">
      <alignment horizontal="right" shrinkToFit="1"/>
      <protection locked="0"/>
    </xf>
    <xf numFmtId="6" fontId="27" fillId="4" borderId="15" xfId="0" applyNumberFormat="1" applyFont="1" applyFill="1" applyBorder="1" applyAlignment="1" applyProtection="1">
      <alignment horizontal="right" shrinkToFit="1"/>
      <protection locked="0"/>
    </xf>
    <xf numFmtId="6" fontId="27" fillId="4" borderId="52" xfId="0" applyNumberFormat="1" applyFont="1" applyFill="1" applyBorder="1" applyAlignment="1" applyProtection="1">
      <alignment horizontal="right" shrinkToFit="1"/>
      <protection locked="0"/>
    </xf>
    <xf numFmtId="6" fontId="27" fillId="4" borderId="9" xfId="0" applyNumberFormat="1" applyFont="1" applyFill="1" applyBorder="1" applyAlignment="1" applyProtection="1">
      <alignment horizontal="right" shrinkToFit="1"/>
      <protection locked="0"/>
    </xf>
    <xf numFmtId="6" fontId="27" fillId="4" borderId="124" xfId="0" applyNumberFormat="1" applyFont="1" applyFill="1" applyBorder="1" applyAlignment="1" applyProtection="1">
      <alignment horizontal="right" shrinkToFit="1"/>
      <protection locked="0"/>
    </xf>
    <xf numFmtId="0" fontId="27" fillId="4" borderId="44" xfId="0" applyFont="1" applyFill="1" applyBorder="1" applyAlignment="1" applyProtection="1">
      <alignment horizontal="left" vertical="center"/>
      <protection locked="0"/>
    </xf>
    <xf numFmtId="0" fontId="27" fillId="4" borderId="72" xfId="0" applyFont="1" applyFill="1" applyBorder="1" applyAlignment="1" applyProtection="1">
      <alignment horizontal="left" vertical="center"/>
      <protection locked="0"/>
    </xf>
    <xf numFmtId="0" fontId="27" fillId="4" borderId="15" xfId="0" applyFont="1" applyFill="1" applyBorder="1" applyAlignment="1" applyProtection="1">
      <alignment horizontal="left" vertical="center"/>
      <protection locked="0"/>
    </xf>
    <xf numFmtId="183" fontId="27" fillId="4" borderId="44" xfId="0" applyNumberFormat="1" applyFont="1" applyFill="1" applyBorder="1" applyAlignment="1" applyProtection="1">
      <alignment horizontal="center"/>
      <protection locked="0"/>
    </xf>
    <xf numFmtId="183" fontId="27" fillId="4" borderId="72" xfId="0" applyNumberFormat="1" applyFont="1" applyFill="1" applyBorder="1" applyAlignment="1" applyProtection="1">
      <alignment horizontal="center"/>
      <protection locked="0"/>
    </xf>
    <xf numFmtId="183" fontId="27" fillId="4" borderId="15" xfId="0" applyNumberFormat="1" applyFont="1" applyFill="1" applyBorder="1" applyAlignment="1" applyProtection="1">
      <alignment horizontal="center"/>
      <protection locked="0"/>
    </xf>
    <xf numFmtId="183" fontId="27" fillId="4" borderId="52" xfId="0" applyNumberFormat="1" applyFont="1" applyFill="1" applyBorder="1" applyAlignment="1" applyProtection="1">
      <alignment horizontal="center"/>
      <protection locked="0"/>
    </xf>
    <xf numFmtId="183" fontId="27" fillId="4" borderId="9" xfId="0" applyNumberFormat="1" applyFont="1" applyFill="1" applyBorder="1" applyAlignment="1" applyProtection="1">
      <alignment horizontal="center"/>
      <protection locked="0"/>
    </xf>
    <xf numFmtId="183" fontId="27" fillId="4" borderId="124" xfId="0" applyNumberFormat="1" applyFont="1" applyFill="1" applyBorder="1" applyAlignment="1" applyProtection="1">
      <alignment horizontal="center"/>
      <protection locked="0"/>
    </xf>
    <xf numFmtId="0" fontId="27" fillId="0" borderId="44" xfId="0" applyFont="1" applyBorder="1" applyAlignment="1">
      <alignment horizontal="center" vertical="center"/>
    </xf>
    <xf numFmtId="0" fontId="27" fillId="0" borderId="72" xfId="0" applyFont="1" applyBorder="1" applyAlignment="1">
      <alignment horizontal="center" vertical="center"/>
    </xf>
    <xf numFmtId="0" fontId="27" fillId="0" borderId="15" xfId="0" applyFont="1" applyBorder="1" applyAlignment="1">
      <alignment horizontal="center" vertical="center"/>
    </xf>
    <xf numFmtId="0" fontId="27" fillId="0" borderId="52" xfId="0" applyFont="1" applyBorder="1" applyAlignment="1">
      <alignment horizontal="center" vertical="center"/>
    </xf>
    <xf numFmtId="0" fontId="27" fillId="0" borderId="9" xfId="0" applyFont="1" applyBorder="1" applyAlignment="1">
      <alignment horizontal="center" vertical="center"/>
    </xf>
    <xf numFmtId="0" fontId="27" fillId="0" borderId="124" xfId="0" applyFont="1" applyBorder="1" applyAlignment="1">
      <alignment horizontal="center" vertical="center"/>
    </xf>
    <xf numFmtId="0" fontId="27" fillId="4" borderId="131" xfId="0" applyFont="1" applyFill="1" applyBorder="1" applyAlignment="1" applyProtection="1">
      <alignment horizontal="center"/>
      <protection locked="0"/>
    </xf>
    <xf numFmtId="6" fontId="27" fillId="4" borderId="131" xfId="0" applyNumberFormat="1" applyFont="1" applyFill="1" applyBorder="1" applyAlignment="1" applyProtection="1">
      <alignment horizontal="right"/>
      <protection locked="0"/>
    </xf>
    <xf numFmtId="0" fontId="29" fillId="4" borderId="52"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29" fillId="4" borderId="124" xfId="0" applyFont="1" applyFill="1" applyBorder="1" applyAlignment="1" applyProtection="1">
      <alignment horizontal="center" vertical="center"/>
      <protection locked="0"/>
    </xf>
    <xf numFmtId="0" fontId="29" fillId="4" borderId="9" xfId="0" applyFont="1" applyFill="1" applyBorder="1" applyAlignment="1" applyProtection="1">
      <alignment horizontal="left" vertical="center"/>
      <protection locked="0"/>
    </xf>
    <xf numFmtId="0" fontId="29" fillId="4" borderId="124" xfId="0" applyFont="1" applyFill="1" applyBorder="1" applyAlignment="1" applyProtection="1">
      <alignment horizontal="left" vertical="center"/>
      <protection locked="0"/>
    </xf>
    <xf numFmtId="0" fontId="29" fillId="4" borderId="44" xfId="0" applyFont="1" applyFill="1" applyBorder="1" applyAlignment="1" applyProtection="1">
      <alignment horizontal="left" vertical="center"/>
      <protection locked="0"/>
    </xf>
    <xf numFmtId="0" fontId="29" fillId="4" borderId="72" xfId="0" applyFont="1" applyFill="1" applyBorder="1" applyAlignment="1" applyProtection="1">
      <alignment horizontal="left" vertical="center"/>
      <protection locked="0"/>
    </xf>
    <xf numFmtId="0" fontId="29" fillId="4" borderId="15" xfId="0" applyFont="1" applyFill="1" applyBorder="1" applyAlignment="1" applyProtection="1">
      <alignment horizontal="left" vertical="center"/>
      <protection locked="0"/>
    </xf>
    <xf numFmtId="0" fontId="29" fillId="4" borderId="131" xfId="0" applyFont="1" applyFill="1" applyBorder="1" applyAlignment="1" applyProtection="1">
      <alignment horizontal="center"/>
      <protection locked="0"/>
    </xf>
    <xf numFmtId="6" fontId="29" fillId="4" borderId="131" xfId="0" applyNumberFormat="1" applyFont="1" applyFill="1" applyBorder="1" applyAlignment="1" applyProtection="1">
      <alignment horizontal="right"/>
      <protection locked="0"/>
    </xf>
    <xf numFmtId="6" fontId="29" fillId="4" borderId="44" xfId="0" applyNumberFormat="1" applyFont="1" applyFill="1" applyBorder="1" applyAlignment="1" applyProtection="1">
      <alignment horizontal="right" shrinkToFit="1"/>
      <protection locked="0"/>
    </xf>
    <xf numFmtId="6" fontId="29" fillId="4" borderId="72" xfId="0" applyNumberFormat="1" applyFont="1" applyFill="1" applyBorder="1" applyAlignment="1" applyProtection="1">
      <alignment horizontal="right" shrinkToFit="1"/>
      <protection locked="0"/>
    </xf>
    <xf numFmtId="6" fontId="29" fillId="4" borderId="15" xfId="0" applyNumberFormat="1" applyFont="1" applyFill="1" applyBorder="1" applyAlignment="1" applyProtection="1">
      <alignment horizontal="right" shrinkToFit="1"/>
      <protection locked="0"/>
    </xf>
    <xf numFmtId="6" fontId="29" fillId="4" borderId="52" xfId="0" applyNumberFormat="1" applyFont="1" applyFill="1" applyBorder="1" applyAlignment="1" applyProtection="1">
      <alignment horizontal="right" shrinkToFit="1"/>
      <protection locked="0"/>
    </xf>
    <xf numFmtId="6" fontId="29" fillId="4" borderId="9" xfId="0" applyNumberFormat="1" applyFont="1" applyFill="1" applyBorder="1" applyAlignment="1" applyProtection="1">
      <alignment horizontal="right" shrinkToFit="1"/>
      <protection locked="0"/>
    </xf>
    <xf numFmtId="6" fontId="29" fillId="4" borderId="124" xfId="0" applyNumberFormat="1" applyFont="1" applyFill="1" applyBorder="1" applyAlignment="1" applyProtection="1">
      <alignment horizontal="right" shrinkToFit="1"/>
      <protection locked="0"/>
    </xf>
    <xf numFmtId="0" fontId="27" fillId="0" borderId="44" xfId="0" applyFont="1" applyBorder="1" applyAlignment="1">
      <alignment horizontal="left" vertical="center"/>
    </xf>
    <xf numFmtId="0" fontId="27" fillId="0" borderId="72" xfId="0" applyFont="1" applyBorder="1" applyAlignment="1">
      <alignment horizontal="left" vertical="center"/>
    </xf>
    <xf numFmtId="0" fontId="27" fillId="0" borderId="15" xfId="0" applyFont="1" applyBorder="1" applyAlignment="1">
      <alignment horizontal="left" vertical="center"/>
    </xf>
    <xf numFmtId="0" fontId="27" fillId="0" borderId="52" xfId="0" applyFont="1" applyBorder="1" applyAlignment="1">
      <alignment horizontal="left" vertical="center"/>
    </xf>
    <xf numFmtId="0" fontId="27" fillId="0" borderId="9" xfId="0" applyFont="1" applyBorder="1" applyAlignment="1">
      <alignment horizontal="left" vertical="center"/>
    </xf>
    <xf numFmtId="0" fontId="27" fillId="0" borderId="124" xfId="0" applyFont="1" applyBorder="1" applyAlignment="1">
      <alignment horizontal="left" vertical="center"/>
    </xf>
    <xf numFmtId="0" fontId="52" fillId="0" borderId="44" xfId="5" applyFont="1" applyBorder="1" applyAlignment="1">
      <alignment horizontal="center" vertical="center" shrinkToFit="1"/>
    </xf>
    <xf numFmtId="0" fontId="52" fillId="0" borderId="72" xfId="5" applyFont="1" applyBorder="1" applyAlignment="1">
      <alignment horizontal="center" vertical="center" shrinkToFit="1"/>
    </xf>
    <xf numFmtId="0" fontId="30" fillId="0" borderId="72" xfId="5" applyFont="1" applyBorder="1" applyAlignment="1">
      <alignment horizontal="center" vertical="center" shrinkToFit="1"/>
    </xf>
    <xf numFmtId="0" fontId="30" fillId="0" borderId="9" xfId="5" applyFont="1" applyBorder="1" applyAlignment="1">
      <alignment horizontal="center" vertical="center" shrinkToFit="1"/>
    </xf>
    <xf numFmtId="6" fontId="27" fillId="0" borderId="52" xfId="5" applyNumberFormat="1" applyFont="1" applyBorder="1" applyAlignment="1">
      <alignment horizontal="center" vertical="center" shrinkToFit="1"/>
    </xf>
    <xf numFmtId="41" fontId="27" fillId="0" borderId="9" xfId="5" applyNumberFormat="1" applyFont="1" applyBorder="1" applyAlignment="1">
      <alignment horizontal="center" vertical="center" shrinkToFit="1"/>
    </xf>
    <xf numFmtId="0" fontId="27" fillId="0" borderId="9" xfId="5" applyFont="1" applyBorder="1" applyAlignment="1">
      <alignment horizontal="center" vertical="center" shrinkToFit="1"/>
    </xf>
    <xf numFmtId="184" fontId="27" fillId="0" borderId="9" xfId="5" applyNumberFormat="1" applyFont="1" applyBorder="1" applyAlignment="1">
      <alignment horizontal="center" vertical="center" shrinkToFit="1"/>
    </xf>
    <xf numFmtId="184" fontId="27" fillId="0" borderId="124" xfId="5" applyNumberFormat="1" applyFont="1" applyBorder="1" applyAlignment="1">
      <alignment horizontal="center" vertical="center" shrinkToFit="1"/>
    </xf>
    <xf numFmtId="0" fontId="30" fillId="0" borderId="15" xfId="5" applyFont="1" applyBorder="1" applyAlignment="1">
      <alignment horizontal="center" vertical="center" shrinkToFit="1"/>
    </xf>
    <xf numFmtId="183" fontId="27" fillId="0" borderId="44" xfId="0" applyNumberFormat="1" applyFont="1" applyBorder="1" applyAlignment="1">
      <alignment horizontal="center"/>
    </xf>
    <xf numFmtId="183" fontId="27" fillId="0" borderId="72" xfId="0" applyNumberFormat="1" applyFont="1" applyBorder="1" applyAlignment="1">
      <alignment horizontal="center"/>
    </xf>
    <xf numFmtId="183" fontId="27" fillId="0" borderId="15" xfId="0" applyNumberFormat="1" applyFont="1" applyBorder="1" applyAlignment="1">
      <alignment horizontal="center"/>
    </xf>
    <xf numFmtId="183" fontId="27" fillId="0" borderId="52" xfId="0" applyNumberFormat="1" applyFont="1" applyBorder="1" applyAlignment="1">
      <alignment horizontal="center"/>
    </xf>
    <xf numFmtId="183" fontId="27" fillId="0" borderId="9" xfId="0" applyNumberFormat="1" applyFont="1" applyBorder="1" applyAlignment="1">
      <alignment horizontal="center"/>
    </xf>
    <xf numFmtId="183" fontId="27" fillId="0" borderId="124" xfId="0" applyNumberFormat="1" applyFont="1" applyBorder="1" applyAlignment="1">
      <alignment horizontal="center"/>
    </xf>
    <xf numFmtId="0" fontId="27" fillId="0" borderId="44" xfId="0" applyFont="1" applyBorder="1" applyAlignment="1">
      <alignment horizontal="center"/>
    </xf>
    <xf numFmtId="0" fontId="27" fillId="0" borderId="15" xfId="0" applyFont="1" applyBorder="1" applyAlignment="1">
      <alignment horizontal="center"/>
    </xf>
    <xf numFmtId="0" fontId="27" fillId="0" borderId="52" xfId="0" applyFont="1" applyBorder="1" applyAlignment="1">
      <alignment horizontal="center"/>
    </xf>
    <xf numFmtId="0" fontId="27" fillId="0" borderId="124" xfId="0" applyFont="1" applyBorder="1" applyAlignment="1">
      <alignment horizontal="center"/>
    </xf>
    <xf numFmtId="6" fontId="27" fillId="0" borderId="44" xfId="0" applyNumberFormat="1" applyFont="1" applyBorder="1" applyAlignment="1">
      <alignment horizontal="right"/>
    </xf>
    <xf numFmtId="6" fontId="27" fillId="0" borderId="72" xfId="0" applyNumberFormat="1" applyFont="1" applyBorder="1" applyAlignment="1">
      <alignment horizontal="right"/>
    </xf>
    <xf numFmtId="6" fontId="27" fillId="0" borderId="15" xfId="0" applyNumberFormat="1" applyFont="1" applyBorder="1" applyAlignment="1">
      <alignment horizontal="right"/>
    </xf>
    <xf numFmtId="6" fontId="27" fillId="0" borderId="52" xfId="0" applyNumberFormat="1" applyFont="1" applyBorder="1" applyAlignment="1">
      <alignment horizontal="right"/>
    </xf>
    <xf numFmtId="6" fontId="27" fillId="0" borderId="9" xfId="0" applyNumberFormat="1" applyFont="1" applyBorder="1" applyAlignment="1">
      <alignment horizontal="right"/>
    </xf>
    <xf numFmtId="6" fontId="27" fillId="0" borderId="124" xfId="0" applyNumberFormat="1" applyFont="1" applyBorder="1" applyAlignment="1">
      <alignment horizontal="right"/>
    </xf>
    <xf numFmtId="0" fontId="29" fillId="0" borderId="44" xfId="0" applyFont="1" applyBorder="1" applyAlignment="1">
      <alignment horizontal="left" vertical="center"/>
    </xf>
    <xf numFmtId="0" fontId="29" fillId="0" borderId="72" xfId="0" applyFont="1" applyBorder="1" applyAlignment="1">
      <alignment horizontal="left" vertical="center"/>
    </xf>
    <xf numFmtId="0" fontId="29" fillId="0" borderId="15" xfId="0" applyFont="1" applyBorder="1" applyAlignment="1">
      <alignment horizontal="left" vertical="center"/>
    </xf>
    <xf numFmtId="0" fontId="29" fillId="0" borderId="131" xfId="0" applyFont="1" applyBorder="1" applyAlignment="1">
      <alignment horizontal="center"/>
    </xf>
    <xf numFmtId="6" fontId="29" fillId="0" borderId="131" xfId="0" applyNumberFormat="1" applyFont="1" applyBorder="1" applyAlignment="1">
      <alignment horizontal="right"/>
    </xf>
    <xf numFmtId="6" fontId="29" fillId="0" borderId="44" xfId="0" applyNumberFormat="1" applyFont="1" applyBorder="1" applyAlignment="1">
      <alignment horizontal="right" shrinkToFit="1"/>
    </xf>
    <xf numFmtId="6" fontId="29" fillId="0" borderId="72" xfId="0" applyNumberFormat="1" applyFont="1" applyBorder="1" applyAlignment="1">
      <alignment horizontal="right" shrinkToFit="1"/>
    </xf>
    <xf numFmtId="6" fontId="29" fillId="0" borderId="15" xfId="0" applyNumberFormat="1" applyFont="1" applyBorder="1" applyAlignment="1">
      <alignment horizontal="right" shrinkToFit="1"/>
    </xf>
    <xf numFmtId="6" fontId="29" fillId="0" borderId="52" xfId="0" applyNumberFormat="1" applyFont="1" applyBorder="1" applyAlignment="1">
      <alignment horizontal="right" shrinkToFit="1"/>
    </xf>
    <xf numFmtId="6" fontId="29" fillId="0" borderId="9" xfId="0" applyNumberFormat="1" applyFont="1" applyBorder="1" applyAlignment="1">
      <alignment horizontal="right" shrinkToFit="1"/>
    </xf>
    <xf numFmtId="6" fontId="29" fillId="0" borderId="124" xfId="0" applyNumberFormat="1" applyFont="1" applyBorder="1" applyAlignment="1">
      <alignment horizontal="right" shrinkToFit="1"/>
    </xf>
    <xf numFmtId="0" fontId="29" fillId="0" borderId="52" xfId="0" applyFont="1" applyBorder="1" applyAlignment="1">
      <alignment horizontal="center" vertical="center"/>
    </xf>
    <xf numFmtId="0" fontId="29" fillId="0" borderId="9" xfId="0" applyFont="1" applyBorder="1" applyAlignment="1">
      <alignment horizontal="center" vertical="center"/>
    </xf>
    <xf numFmtId="0" fontId="29" fillId="0" borderId="124" xfId="0" applyFont="1" applyBorder="1" applyAlignment="1">
      <alignment horizontal="center" vertical="center"/>
    </xf>
    <xf numFmtId="0" fontId="29" fillId="0" borderId="9" xfId="0" applyFont="1" applyBorder="1" applyAlignment="1">
      <alignment horizontal="left" vertical="center"/>
    </xf>
    <xf numFmtId="0" fontId="29" fillId="0" borderId="124" xfId="0" applyFont="1" applyBorder="1" applyAlignment="1">
      <alignment horizontal="left" vertical="center"/>
    </xf>
    <xf numFmtId="6" fontId="27" fillId="0" borderId="44" xfId="0" applyNumberFormat="1" applyFont="1" applyBorder="1" applyAlignment="1">
      <alignment horizontal="right" shrinkToFit="1"/>
    </xf>
    <xf numFmtId="6" fontId="27" fillId="0" borderId="72" xfId="0" applyNumberFormat="1" applyFont="1" applyBorder="1" applyAlignment="1">
      <alignment horizontal="right" shrinkToFit="1"/>
    </xf>
    <xf numFmtId="6" fontId="27" fillId="0" borderId="15" xfId="0" applyNumberFormat="1" applyFont="1" applyBorder="1" applyAlignment="1">
      <alignment horizontal="right" shrinkToFit="1"/>
    </xf>
    <xf numFmtId="6" fontId="27" fillId="0" borderId="52" xfId="0" applyNumberFormat="1" applyFont="1" applyBorder="1" applyAlignment="1">
      <alignment horizontal="right" shrinkToFit="1"/>
    </xf>
    <xf numFmtId="6" fontId="27" fillId="0" borderId="9" xfId="0" applyNumberFormat="1" applyFont="1" applyBorder="1" applyAlignment="1">
      <alignment horizontal="right" shrinkToFit="1"/>
    </xf>
    <xf numFmtId="6" fontId="27" fillId="0" borderId="124" xfId="0" applyNumberFormat="1" applyFont="1" applyBorder="1" applyAlignment="1">
      <alignment horizontal="right" shrinkToFit="1"/>
    </xf>
    <xf numFmtId="0" fontId="27" fillId="0" borderId="5" xfId="0" applyFont="1" applyBorder="1" applyAlignment="1">
      <alignment horizontal="left" vertical="center" shrinkToFit="1"/>
    </xf>
    <xf numFmtId="0" fontId="27" fillId="0" borderId="6" xfId="0" applyFont="1" applyBorder="1" applyAlignment="1">
      <alignment horizontal="left" vertical="center" shrinkToFit="1"/>
    </xf>
    <xf numFmtId="185" fontId="27" fillId="0" borderId="6" xfId="0" applyNumberFormat="1" applyFont="1" applyBorder="1" applyAlignment="1">
      <alignment horizontal="left" vertical="center"/>
    </xf>
    <xf numFmtId="185" fontId="27" fillId="0" borderId="139" xfId="0" applyNumberFormat="1" applyFont="1" applyBorder="1" applyAlignment="1">
      <alignment horizontal="left" vertical="center"/>
    </xf>
    <xf numFmtId="0" fontId="22" fillId="4" borderId="52" xfId="0" applyFont="1" applyFill="1" applyBorder="1" applyAlignment="1" applyProtection="1">
      <alignment horizontal="left" vertical="center"/>
      <protection locked="0"/>
    </xf>
    <xf numFmtId="0" fontId="22" fillId="4" borderId="9" xfId="0" applyFont="1" applyFill="1" applyBorder="1" applyAlignment="1" applyProtection="1">
      <alignment horizontal="left" vertical="center"/>
      <protection locked="0"/>
    </xf>
    <xf numFmtId="0" fontId="22" fillId="4" borderId="124" xfId="0" applyFont="1" applyFill="1" applyBorder="1" applyAlignment="1" applyProtection="1">
      <alignment horizontal="left" vertical="center"/>
      <protection locked="0"/>
    </xf>
    <xf numFmtId="0" fontId="19" fillId="0" borderId="44" xfId="5" applyFont="1" applyBorder="1" applyAlignment="1">
      <alignment horizontal="center" vertical="center"/>
    </xf>
    <xf numFmtId="0" fontId="19" fillId="0" borderId="72" xfId="5" applyFont="1" applyBorder="1" applyAlignment="1">
      <alignment horizontal="center" vertical="center"/>
    </xf>
    <xf numFmtId="0" fontId="19" fillId="0" borderId="15" xfId="5" applyFont="1" applyBorder="1" applyAlignment="1">
      <alignment horizontal="center" vertical="center"/>
    </xf>
    <xf numFmtId="0" fontId="19" fillId="0" borderId="52" xfId="5" applyFont="1" applyBorder="1" applyAlignment="1">
      <alignment horizontal="center" vertical="center"/>
    </xf>
    <xf numFmtId="0" fontId="19" fillId="0" borderId="9" xfId="5" applyFont="1" applyBorder="1" applyAlignment="1">
      <alignment horizontal="center" vertical="center"/>
    </xf>
    <xf numFmtId="0" fontId="19" fillId="0" borderId="124" xfId="5" applyFont="1" applyBorder="1" applyAlignment="1">
      <alignment horizontal="center" vertical="center"/>
    </xf>
    <xf numFmtId="0" fontId="13" fillId="0" borderId="44" xfId="5" applyFont="1" applyBorder="1" applyAlignment="1">
      <alignment horizontal="left" vertical="center"/>
    </xf>
    <xf numFmtId="0" fontId="13" fillId="0" borderId="72" xfId="5" applyFont="1" applyBorder="1" applyAlignment="1">
      <alignment horizontal="left" vertical="center"/>
    </xf>
    <xf numFmtId="0" fontId="13" fillId="0" borderId="15" xfId="5" applyFont="1" applyBorder="1" applyAlignment="1">
      <alignment horizontal="left" vertical="center"/>
    </xf>
    <xf numFmtId="181" fontId="13" fillId="0" borderId="44" xfId="6" applyNumberFormat="1" applyFont="1" applyBorder="1" applyAlignment="1">
      <alignment horizontal="right" vertical="center"/>
    </xf>
    <xf numFmtId="181" fontId="13" fillId="0" borderId="72" xfId="6" applyNumberFormat="1" applyFont="1" applyBorder="1" applyAlignment="1">
      <alignment horizontal="right" vertical="center"/>
    </xf>
    <xf numFmtId="181" fontId="13" fillId="0" borderId="15" xfId="6" applyNumberFormat="1" applyFont="1" applyBorder="1" applyAlignment="1">
      <alignment horizontal="right" vertical="center"/>
    </xf>
    <xf numFmtId="0" fontId="13" fillId="0" borderId="44" xfId="5" applyFont="1" applyBorder="1" applyAlignment="1">
      <alignment horizontal="center" vertical="center"/>
    </xf>
    <xf numFmtId="0" fontId="13" fillId="0" borderId="15" xfId="5" applyFont="1" applyBorder="1" applyAlignment="1">
      <alignment horizontal="center" vertical="center"/>
    </xf>
    <xf numFmtId="38" fontId="13" fillId="0" borderId="44" xfId="6" applyFont="1" applyBorder="1" applyAlignment="1">
      <alignment horizontal="right" vertical="center"/>
    </xf>
    <xf numFmtId="38" fontId="13" fillId="0" borderId="72" xfId="6" applyFont="1" applyBorder="1" applyAlignment="1">
      <alignment horizontal="right" vertical="center"/>
    </xf>
    <xf numFmtId="38" fontId="13" fillId="0" borderId="15" xfId="6" applyFont="1" applyBorder="1" applyAlignment="1">
      <alignment horizontal="right" vertical="center"/>
    </xf>
    <xf numFmtId="0" fontId="3" fillId="0" borderId="0" xfId="5" applyFont="1" applyAlignment="1">
      <alignment horizontal="distributed" vertical="center"/>
    </xf>
    <xf numFmtId="0" fontId="19" fillId="0" borderId="125" xfId="5" applyFont="1" applyBorder="1" applyAlignment="1">
      <alignment horizontal="center" vertical="center"/>
    </xf>
    <xf numFmtId="0" fontId="19" fillId="0" borderId="123" xfId="5" applyFont="1" applyBorder="1" applyAlignment="1">
      <alignment horizontal="center" vertical="center"/>
    </xf>
    <xf numFmtId="0" fontId="13" fillId="0" borderId="52" xfId="5" applyFont="1" applyBorder="1" applyAlignment="1">
      <alignment horizontal="center" vertical="center"/>
    </xf>
    <xf numFmtId="0" fontId="13" fillId="0" borderId="124" xfId="5" applyFont="1" applyBorder="1" applyAlignment="1">
      <alignment horizontal="center" vertical="center"/>
    </xf>
    <xf numFmtId="0" fontId="17" fillId="0" borderId="44" xfId="5" applyFont="1" applyBorder="1" applyAlignment="1">
      <alignment horizontal="left" vertical="center"/>
    </xf>
    <xf numFmtId="0" fontId="17" fillId="0" borderId="72" xfId="5" applyFont="1" applyBorder="1" applyAlignment="1">
      <alignment horizontal="left" vertical="center"/>
    </xf>
    <xf numFmtId="0" fontId="17" fillId="0" borderId="15" xfId="5" applyFont="1" applyBorder="1" applyAlignment="1">
      <alignment horizontal="left" vertical="center"/>
    </xf>
    <xf numFmtId="181" fontId="17" fillId="0" borderId="44" xfId="6" applyNumberFormat="1" applyFont="1" applyBorder="1" applyAlignment="1">
      <alignment horizontal="right" vertical="center"/>
    </xf>
    <xf numFmtId="181" fontId="17" fillId="0" borderId="72" xfId="6" applyNumberFormat="1" applyFont="1" applyBorder="1" applyAlignment="1">
      <alignment horizontal="right" vertical="center"/>
    </xf>
    <xf numFmtId="181" fontId="17" fillId="0" borderId="15" xfId="6" applyNumberFormat="1" applyFont="1" applyBorder="1" applyAlignment="1">
      <alignment horizontal="right" vertical="center"/>
    </xf>
    <xf numFmtId="0" fontId="17" fillId="0" borderId="44" xfId="5" applyFont="1" applyBorder="1" applyAlignment="1">
      <alignment horizontal="center" vertical="center"/>
    </xf>
    <xf numFmtId="0" fontId="17" fillId="0" borderId="15" xfId="5" applyFont="1" applyBorder="1" applyAlignment="1">
      <alignment horizontal="center" vertical="center"/>
    </xf>
    <xf numFmtId="38" fontId="17" fillId="0" borderId="44" xfId="6" applyFont="1" applyBorder="1" applyAlignment="1">
      <alignment horizontal="right" vertical="center"/>
    </xf>
    <xf numFmtId="38" fontId="17" fillId="0" borderId="72" xfId="6" applyFont="1" applyBorder="1" applyAlignment="1">
      <alignment horizontal="right" vertical="center"/>
    </xf>
    <xf numFmtId="38" fontId="17" fillId="0" borderId="15" xfId="6" applyFont="1" applyBorder="1" applyAlignment="1">
      <alignment horizontal="right" vertical="center"/>
    </xf>
    <xf numFmtId="0" fontId="17" fillId="0" borderId="52" xfId="5" applyFont="1" applyBorder="1" applyAlignment="1">
      <alignment horizontal="left" vertical="center"/>
    </xf>
    <xf numFmtId="0" fontId="17" fillId="0" borderId="9" xfId="5" applyFont="1" applyBorder="1" applyAlignment="1">
      <alignment horizontal="left" vertical="center"/>
    </xf>
    <xf numFmtId="0" fontId="17" fillId="0" borderId="124" xfId="5" applyFont="1" applyBorder="1" applyAlignment="1">
      <alignment horizontal="left" vertical="center"/>
    </xf>
    <xf numFmtId="181" fontId="17" fillId="0" borderId="52" xfId="6" applyNumberFormat="1" applyFont="1" applyBorder="1" applyAlignment="1">
      <alignment horizontal="right" vertical="center"/>
    </xf>
    <xf numFmtId="181" fontId="17" fillId="0" borderId="9" xfId="6" applyNumberFormat="1" applyFont="1" applyBorder="1" applyAlignment="1">
      <alignment horizontal="right" vertical="center"/>
    </xf>
    <xf numFmtId="181" fontId="17" fillId="0" borderId="124" xfId="6" applyNumberFormat="1" applyFont="1" applyBorder="1" applyAlignment="1">
      <alignment horizontal="right" vertical="center"/>
    </xf>
    <xf numFmtId="0" fontId="17" fillId="0" borderId="52" xfId="5" applyFont="1" applyBorder="1" applyAlignment="1">
      <alignment horizontal="center" vertical="center"/>
    </xf>
    <xf numFmtId="0" fontId="17" fillId="0" borderId="124" xfId="5" applyFont="1" applyBorder="1" applyAlignment="1">
      <alignment horizontal="center" vertical="center"/>
    </xf>
    <xf numFmtId="38" fontId="17" fillId="0" borderId="52" xfId="6" applyFont="1" applyBorder="1" applyAlignment="1">
      <alignment horizontal="right" vertical="center"/>
    </xf>
    <xf numFmtId="38" fontId="17" fillId="0" borderId="9" xfId="6" applyFont="1" applyBorder="1" applyAlignment="1">
      <alignment horizontal="right" vertical="center"/>
    </xf>
    <xf numFmtId="38" fontId="17" fillId="0" borderId="124" xfId="6" applyFont="1" applyBorder="1" applyAlignment="1">
      <alignment horizontal="right" vertical="center"/>
    </xf>
    <xf numFmtId="0" fontId="13" fillId="0" borderId="52" xfId="5" applyFont="1" applyBorder="1" applyAlignment="1">
      <alignment horizontal="left" vertical="center"/>
    </xf>
    <xf numFmtId="0" fontId="13" fillId="0" borderId="9" xfId="5" applyFont="1" applyBorder="1" applyAlignment="1">
      <alignment horizontal="left" vertical="center"/>
    </xf>
    <xf numFmtId="0" fontId="13" fillId="0" borderId="124" xfId="5" applyFont="1" applyBorder="1" applyAlignment="1">
      <alignment horizontal="left" vertical="center"/>
    </xf>
    <xf numFmtId="181" fontId="13" fillId="0" borderId="52" xfId="6" applyNumberFormat="1" applyFont="1" applyBorder="1" applyAlignment="1">
      <alignment horizontal="right" vertical="center"/>
    </xf>
    <xf numFmtId="181" fontId="13" fillId="0" borderId="9" xfId="6" applyNumberFormat="1" applyFont="1" applyBorder="1" applyAlignment="1">
      <alignment horizontal="right" vertical="center"/>
    </xf>
    <xf numFmtId="181" fontId="13" fillId="0" borderId="124" xfId="6" applyNumberFormat="1" applyFont="1" applyBorder="1" applyAlignment="1">
      <alignment horizontal="right" vertical="center"/>
    </xf>
    <xf numFmtId="38" fontId="13" fillId="0" borderId="52" xfId="6" applyFont="1" applyBorder="1" applyAlignment="1">
      <alignment horizontal="right" vertical="center"/>
    </xf>
    <xf numFmtId="38" fontId="13" fillId="0" borderId="9" xfId="6" applyFont="1" applyBorder="1" applyAlignment="1">
      <alignment horizontal="right" vertical="center"/>
    </xf>
    <xf numFmtId="38" fontId="13" fillId="0" borderId="124" xfId="6" applyFont="1" applyBorder="1" applyAlignment="1">
      <alignment horizontal="right" vertical="center"/>
    </xf>
    <xf numFmtId="0" fontId="16" fillId="0" borderId="52" xfId="5" applyFont="1" applyBorder="1" applyAlignment="1">
      <alignment horizontal="center" vertical="center"/>
    </xf>
    <xf numFmtId="0" fontId="16" fillId="0" borderId="9" xfId="5" applyFont="1" applyBorder="1" applyAlignment="1">
      <alignment horizontal="center" vertical="center"/>
    </xf>
    <xf numFmtId="0" fontId="16" fillId="0" borderId="124" xfId="5" applyFont="1" applyBorder="1" applyAlignment="1">
      <alignment horizontal="center" vertical="center"/>
    </xf>
    <xf numFmtId="6" fontId="32" fillId="0" borderId="72" xfId="0" applyNumberFormat="1" applyFont="1" applyBorder="1" applyAlignment="1" applyProtection="1">
      <alignment horizontal="right" vertical="center"/>
      <protection locked="0"/>
    </xf>
    <xf numFmtId="6" fontId="32" fillId="0" borderId="9" xfId="0" applyNumberFormat="1" applyFont="1" applyBorder="1" applyAlignment="1" applyProtection="1">
      <alignment horizontal="right" vertical="center"/>
      <protection locked="0"/>
    </xf>
    <xf numFmtId="0" fontId="27" fillId="0" borderId="131" xfId="0" applyFont="1" applyBorder="1" applyAlignment="1" applyProtection="1">
      <alignment horizontal="center" vertical="center"/>
      <protection locked="0"/>
    </xf>
    <xf numFmtId="0" fontId="27" fillId="0" borderId="44" xfId="0" applyFont="1" applyBorder="1" applyAlignment="1" applyProtection="1">
      <alignment horizontal="left" vertical="center"/>
      <protection locked="0"/>
    </xf>
    <xf numFmtId="0" fontId="27" fillId="0" borderId="72" xfId="0" applyFont="1" applyBorder="1" applyAlignment="1" applyProtection="1">
      <alignment horizontal="left" vertical="center"/>
      <protection locked="0"/>
    </xf>
    <xf numFmtId="0" fontId="27" fillId="0" borderId="15" xfId="0" applyFont="1" applyBorder="1" applyAlignment="1" applyProtection="1">
      <alignment horizontal="left" vertical="center"/>
      <protection locked="0"/>
    </xf>
    <xf numFmtId="183" fontId="27" fillId="0" borderId="44" xfId="0" applyNumberFormat="1" applyFont="1" applyBorder="1" applyAlignment="1" applyProtection="1">
      <alignment horizontal="center"/>
      <protection locked="0"/>
    </xf>
    <xf numFmtId="183" fontId="27" fillId="0" borderId="72" xfId="0" applyNumberFormat="1" applyFont="1" applyBorder="1" applyAlignment="1" applyProtection="1">
      <alignment horizontal="center"/>
      <protection locked="0"/>
    </xf>
    <xf numFmtId="183" fontId="27" fillId="0" borderId="15" xfId="0" applyNumberFormat="1" applyFont="1" applyBorder="1" applyAlignment="1" applyProtection="1">
      <alignment horizontal="center"/>
      <protection locked="0"/>
    </xf>
    <xf numFmtId="183" fontId="27" fillId="0" borderId="52" xfId="0" applyNumberFormat="1" applyFont="1" applyBorder="1" applyAlignment="1" applyProtection="1">
      <alignment horizontal="center"/>
      <protection locked="0"/>
    </xf>
    <xf numFmtId="183" fontId="27" fillId="0" borderId="9" xfId="0" applyNumberFormat="1" applyFont="1" applyBorder="1" applyAlignment="1" applyProtection="1">
      <alignment horizontal="center"/>
      <protection locked="0"/>
    </xf>
    <xf numFmtId="183" fontId="27" fillId="0" borderId="124" xfId="0" applyNumberFormat="1" applyFont="1" applyBorder="1" applyAlignment="1" applyProtection="1">
      <alignment horizontal="center"/>
      <protection locked="0"/>
    </xf>
    <xf numFmtId="0" fontId="27" fillId="0" borderId="131" xfId="0" applyFont="1" applyBorder="1" applyAlignment="1" applyProtection="1">
      <alignment horizontal="center"/>
      <protection locked="0"/>
    </xf>
    <xf numFmtId="6" fontId="27" fillId="0" borderId="131" xfId="0" applyNumberFormat="1" applyFont="1" applyBorder="1" applyAlignment="1" applyProtection="1">
      <alignment horizontal="right"/>
      <protection locked="0"/>
    </xf>
    <xf numFmtId="6" fontId="27" fillId="0" borderId="44" xfId="0" applyNumberFormat="1" applyFont="1" applyBorder="1" applyAlignment="1" applyProtection="1">
      <alignment horizontal="right" shrinkToFit="1"/>
      <protection locked="0"/>
    </xf>
    <xf numFmtId="6" fontId="27" fillId="0" borderId="72" xfId="0" applyNumberFormat="1" applyFont="1" applyBorder="1" applyAlignment="1" applyProtection="1">
      <alignment horizontal="right" shrinkToFit="1"/>
      <protection locked="0"/>
    </xf>
    <xf numFmtId="6" fontId="27" fillId="0" borderId="15" xfId="0" applyNumberFormat="1" applyFont="1" applyBorder="1" applyAlignment="1" applyProtection="1">
      <alignment horizontal="right" shrinkToFit="1"/>
      <protection locked="0"/>
    </xf>
    <xf numFmtId="6" fontId="27" fillId="0" borderId="52" xfId="0" applyNumberFormat="1" applyFont="1" applyBorder="1" applyAlignment="1" applyProtection="1">
      <alignment horizontal="right" shrinkToFit="1"/>
      <protection locked="0"/>
    </xf>
    <xf numFmtId="6" fontId="27" fillId="0" borderId="9" xfId="0" applyNumberFormat="1" applyFont="1" applyBorder="1" applyAlignment="1" applyProtection="1">
      <alignment horizontal="right" shrinkToFit="1"/>
      <protection locked="0"/>
    </xf>
    <xf numFmtId="6" fontId="27" fillId="0" borderId="124" xfId="0" applyNumberFormat="1" applyFont="1" applyBorder="1" applyAlignment="1" applyProtection="1">
      <alignment horizontal="right" shrinkToFit="1"/>
      <protection locked="0"/>
    </xf>
    <xf numFmtId="0" fontId="27" fillId="0" borderId="44" xfId="0" applyFont="1" applyBorder="1" applyAlignment="1" applyProtection="1">
      <alignment horizontal="center" vertical="center"/>
      <protection locked="0"/>
    </xf>
    <xf numFmtId="0" fontId="27" fillId="0" borderId="72" xfId="0" applyFont="1" applyBorder="1" applyAlignment="1" applyProtection="1">
      <alignment horizontal="center" vertical="center"/>
      <protection locked="0"/>
    </xf>
    <xf numFmtId="0" fontId="27" fillId="0" borderId="15" xfId="0" applyFont="1" applyBorder="1" applyAlignment="1" applyProtection="1">
      <alignment horizontal="center" vertical="center"/>
      <protection locked="0"/>
    </xf>
    <xf numFmtId="0" fontId="50" fillId="0" borderId="52" xfId="0" applyFont="1" applyBorder="1" applyAlignment="1" applyProtection="1">
      <alignment horizontal="left" vertical="center"/>
      <protection locked="0"/>
    </xf>
    <xf numFmtId="0" fontId="50" fillId="0" borderId="9" xfId="0" applyFont="1" applyBorder="1" applyAlignment="1" applyProtection="1">
      <alignment horizontal="left" vertical="center"/>
      <protection locked="0"/>
    </xf>
    <xf numFmtId="0" fontId="50" fillId="0" borderId="124" xfId="0" applyFont="1" applyBorder="1" applyAlignment="1" applyProtection="1">
      <alignment horizontal="left" vertical="center"/>
      <protection locked="0"/>
    </xf>
    <xf numFmtId="0" fontId="27" fillId="0" borderId="9" xfId="0" applyFont="1" applyBorder="1" applyAlignment="1" applyProtection="1">
      <alignment horizontal="left" vertical="center"/>
      <protection locked="0"/>
    </xf>
    <xf numFmtId="0" fontId="27" fillId="0" borderId="124" xfId="0" applyFont="1" applyBorder="1" applyAlignment="1" applyProtection="1">
      <alignment horizontal="left" vertical="center"/>
      <protection locked="0"/>
    </xf>
    <xf numFmtId="0" fontId="27" fillId="0" borderId="52" xfId="0" applyFont="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27" fillId="0" borderId="124" xfId="0" applyFont="1" applyBorder="1" applyAlignment="1" applyProtection="1">
      <alignment horizontal="center" vertical="center"/>
      <protection locked="0"/>
    </xf>
    <xf numFmtId="0" fontId="27" fillId="0" borderId="52" xfId="0" applyFont="1" applyBorder="1" applyAlignment="1" applyProtection="1">
      <alignment horizontal="left" vertical="center"/>
      <protection locked="0"/>
    </xf>
    <xf numFmtId="0" fontId="29" fillId="0" borderId="52"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24" xfId="0" applyFont="1" applyBorder="1" applyAlignment="1" applyProtection="1">
      <alignment horizontal="center" vertical="center"/>
      <protection locked="0"/>
    </xf>
    <xf numFmtId="0" fontId="29" fillId="0" borderId="9" xfId="0" applyFont="1" applyBorder="1" applyAlignment="1" applyProtection="1">
      <alignment horizontal="left" vertical="center"/>
      <protection locked="0"/>
    </xf>
    <xf numFmtId="0" fontId="29" fillId="0" borderId="124" xfId="0" applyFont="1" applyBorder="1" applyAlignment="1" applyProtection="1">
      <alignment horizontal="left" vertical="center"/>
      <protection locked="0"/>
    </xf>
    <xf numFmtId="0" fontId="29" fillId="0" borderId="44" xfId="0" applyFont="1" applyBorder="1" applyAlignment="1" applyProtection="1">
      <alignment horizontal="left" vertical="center"/>
      <protection locked="0"/>
    </xf>
    <xf numFmtId="0" fontId="29" fillId="0" borderId="72"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31" xfId="0" applyFont="1" applyBorder="1" applyAlignment="1" applyProtection="1">
      <alignment horizontal="center"/>
      <protection locked="0"/>
    </xf>
    <xf numFmtId="6" fontId="29" fillId="0" borderId="131" xfId="0" applyNumberFormat="1" applyFont="1" applyBorder="1" applyAlignment="1" applyProtection="1">
      <alignment horizontal="right"/>
      <protection locked="0"/>
    </xf>
    <xf numFmtId="6" fontId="29" fillId="0" borderId="44" xfId="0" applyNumberFormat="1" applyFont="1" applyBorder="1" applyAlignment="1" applyProtection="1">
      <alignment horizontal="right" shrinkToFit="1"/>
      <protection locked="0"/>
    </xf>
    <xf numFmtId="6" fontId="29" fillId="0" borderId="72" xfId="0" applyNumberFormat="1" applyFont="1" applyBorder="1" applyAlignment="1" applyProtection="1">
      <alignment horizontal="right" shrinkToFit="1"/>
      <protection locked="0"/>
    </xf>
    <xf numFmtId="6" fontId="29" fillId="0" borderId="15" xfId="0" applyNumberFormat="1" applyFont="1" applyBorder="1" applyAlignment="1" applyProtection="1">
      <alignment horizontal="right" shrinkToFit="1"/>
      <protection locked="0"/>
    </xf>
    <xf numFmtId="6" fontId="29" fillId="0" borderId="52" xfId="0" applyNumberFormat="1" applyFont="1" applyBorder="1" applyAlignment="1" applyProtection="1">
      <alignment horizontal="right" shrinkToFit="1"/>
      <protection locked="0"/>
    </xf>
    <xf numFmtId="6" fontId="29" fillId="0" borderId="9" xfId="0" applyNumberFormat="1" applyFont="1" applyBorder="1" applyAlignment="1" applyProtection="1">
      <alignment horizontal="right" shrinkToFit="1"/>
      <protection locked="0"/>
    </xf>
    <xf numFmtId="6" fontId="29" fillId="0" borderId="124" xfId="0" applyNumberFormat="1" applyFont="1" applyBorder="1" applyAlignment="1" applyProtection="1">
      <alignment horizontal="right" shrinkToFit="1"/>
      <protection locked="0"/>
    </xf>
    <xf numFmtId="0" fontId="22" fillId="0" borderId="52" xfId="0" applyFont="1" applyBorder="1" applyAlignment="1" applyProtection="1">
      <alignment horizontal="left" vertical="center"/>
      <protection locked="0"/>
    </xf>
    <xf numFmtId="0" fontId="22" fillId="0" borderId="9" xfId="0" applyFont="1" applyBorder="1" applyAlignment="1" applyProtection="1">
      <alignment horizontal="left" vertical="center"/>
      <protection locked="0"/>
    </xf>
    <xf numFmtId="0" fontId="22" fillId="0" borderId="124" xfId="0" applyFont="1" applyBorder="1" applyAlignment="1" applyProtection="1">
      <alignment horizontal="left" vertical="center"/>
      <protection locked="0"/>
    </xf>
    <xf numFmtId="0" fontId="30" fillId="0" borderId="44" xfId="5" applyFont="1" applyBorder="1" applyAlignment="1">
      <alignment horizontal="center" vertical="center" shrinkToFit="1"/>
    </xf>
    <xf numFmtId="0" fontId="19" fillId="0" borderId="0" xfId="5" applyFont="1" applyAlignment="1">
      <alignment horizontal="center" vertical="center"/>
    </xf>
    <xf numFmtId="185" fontId="39" fillId="0" borderId="9" xfId="5" applyNumberFormat="1" applyFont="1" applyBorder="1" applyAlignment="1" applyProtection="1">
      <alignment horizontal="left" indent="1"/>
      <protection locked="0"/>
    </xf>
    <xf numFmtId="185" fontId="12" fillId="0" borderId="9" xfId="5" applyNumberFormat="1" applyFont="1" applyBorder="1" applyAlignment="1" applyProtection="1">
      <alignment horizontal="center"/>
      <protection locked="0"/>
    </xf>
    <xf numFmtId="0" fontId="21" fillId="0" borderId="0" xfId="5" applyFont="1" applyAlignment="1"/>
    <xf numFmtId="185" fontId="39" fillId="0" borderId="9" xfId="5" applyNumberFormat="1" applyFont="1" applyBorder="1" applyAlignment="1" applyProtection="1">
      <alignment horizontal="left" shrinkToFit="1"/>
      <protection locked="0"/>
    </xf>
    <xf numFmtId="0" fontId="40" fillId="0" borderId="9" xfId="5" applyFont="1" applyBorder="1" applyAlignment="1">
      <alignment horizontal="center" vertical="center"/>
    </xf>
    <xf numFmtId="0" fontId="42" fillId="0" borderId="44" xfId="5" applyFont="1" applyBorder="1" applyAlignment="1">
      <alignment horizontal="center" vertical="center"/>
    </xf>
    <xf numFmtId="38" fontId="3" fillId="2" borderId="69" xfId="1" applyFont="1" applyFill="1" applyBorder="1" applyAlignment="1" applyProtection="1">
      <alignment horizontal="center" vertical="center" shrinkToFit="1"/>
      <protection hidden="1"/>
    </xf>
    <xf numFmtId="38" fontId="3" fillId="2" borderId="13" xfId="1" applyFont="1" applyFill="1" applyBorder="1" applyAlignment="1" applyProtection="1">
      <alignment horizontal="center" vertical="center" shrinkToFit="1"/>
      <protection hidden="1"/>
    </xf>
    <xf numFmtId="38" fontId="3" fillId="2" borderId="53" xfId="1" applyFont="1" applyFill="1" applyBorder="1" applyAlignment="1" applyProtection="1">
      <alignment horizontal="center" vertical="center" shrinkToFit="1"/>
      <protection hidden="1"/>
    </xf>
    <xf numFmtId="0" fontId="9" fillId="2" borderId="0" xfId="2" applyFont="1" applyFill="1" applyAlignment="1" applyProtection="1">
      <alignment horizontal="center" shrinkToFit="1"/>
      <protection locked="0"/>
    </xf>
    <xf numFmtId="0" fontId="3" fillId="2" borderId="1" xfId="2" applyFont="1" applyFill="1" applyBorder="1" applyAlignment="1" applyProtection="1">
      <alignment horizontal="center"/>
      <protection locked="0"/>
    </xf>
    <xf numFmtId="0" fontId="3" fillId="2" borderId="2" xfId="2" applyFont="1" applyFill="1" applyBorder="1" applyAlignment="1" applyProtection="1">
      <alignment horizontal="center"/>
      <protection locked="0"/>
    </xf>
    <xf numFmtId="0" fontId="3" fillId="2" borderId="3" xfId="2" applyFont="1" applyFill="1" applyBorder="1" applyAlignment="1" applyProtection="1">
      <alignment horizontal="center"/>
      <protection locked="0"/>
    </xf>
    <xf numFmtId="0" fontId="5" fillId="0" borderId="5" xfId="2" applyFont="1" applyBorder="1" applyAlignment="1" applyProtection="1">
      <alignment horizontal="center" shrinkToFit="1"/>
      <protection locked="0"/>
    </xf>
    <xf numFmtId="0" fontId="5" fillId="0" borderId="6" xfId="2" applyFont="1" applyBorder="1" applyAlignment="1" applyProtection="1">
      <alignment horizontal="center" shrinkToFit="1"/>
      <protection locked="0"/>
    </xf>
    <xf numFmtId="0" fontId="5" fillId="0" borderId="7" xfId="2" applyFont="1" applyBorder="1" applyAlignment="1" applyProtection="1">
      <alignment horizontal="center" shrinkToFit="1"/>
      <protection locked="0"/>
    </xf>
    <xf numFmtId="0" fontId="7" fillId="2" borderId="56" xfId="2" applyFont="1" applyFill="1" applyBorder="1" applyAlignment="1" applyProtection="1">
      <alignment horizontal="center" vertical="center" wrapText="1" shrinkToFit="1"/>
      <protection hidden="1"/>
    </xf>
    <xf numFmtId="0" fontId="7" fillId="2" borderId="23" xfId="2" applyFont="1" applyFill="1" applyBorder="1" applyAlignment="1" applyProtection="1">
      <alignment horizontal="center" vertical="center" wrapText="1" shrinkToFit="1"/>
      <protection hidden="1"/>
    </xf>
    <xf numFmtId="0" fontId="7" fillId="2" borderId="8" xfId="2" applyFont="1" applyFill="1" applyBorder="1" applyAlignment="1" applyProtection="1">
      <alignment horizontal="center" vertical="center" wrapText="1" shrinkToFit="1"/>
      <protection hidden="1"/>
    </xf>
    <xf numFmtId="38" fontId="3" fillId="2" borderId="19" xfId="1" applyFont="1" applyFill="1" applyBorder="1" applyAlignment="1" applyProtection="1">
      <alignment horizontal="center" vertical="center" shrinkToFit="1"/>
      <protection hidden="1"/>
    </xf>
    <xf numFmtId="38" fontId="3" fillId="2" borderId="20" xfId="1" applyFont="1" applyFill="1" applyBorder="1" applyAlignment="1" applyProtection="1">
      <alignment horizontal="center" vertical="center" shrinkToFit="1"/>
      <protection hidden="1"/>
    </xf>
    <xf numFmtId="38" fontId="3" fillId="2" borderId="50" xfId="1" applyFont="1" applyFill="1" applyBorder="1" applyAlignment="1" applyProtection="1">
      <alignment horizontal="center" vertical="center" shrinkToFit="1"/>
      <protection hidden="1"/>
    </xf>
    <xf numFmtId="38" fontId="3" fillId="2" borderId="35" xfId="1" applyFont="1" applyFill="1" applyBorder="1" applyAlignment="1" applyProtection="1">
      <alignment horizontal="center" vertical="center" shrinkToFit="1"/>
      <protection hidden="1"/>
    </xf>
    <xf numFmtId="38" fontId="3" fillId="2" borderId="21" xfId="1" applyFont="1" applyFill="1" applyBorder="1" applyAlignment="1" applyProtection="1">
      <alignment horizontal="center" vertical="center" shrinkToFit="1"/>
      <protection hidden="1"/>
    </xf>
    <xf numFmtId="38" fontId="3" fillId="2" borderId="11" xfId="1" applyFont="1" applyFill="1" applyBorder="1" applyAlignment="1" applyProtection="1">
      <alignment horizontal="center" vertical="center" shrinkToFit="1"/>
      <protection hidden="1"/>
    </xf>
    <xf numFmtId="38" fontId="3" fillId="2" borderId="17" xfId="1" applyFont="1" applyFill="1" applyBorder="1" applyAlignment="1" applyProtection="1">
      <alignment horizontal="center" vertical="center" shrinkToFit="1"/>
      <protection hidden="1"/>
    </xf>
    <xf numFmtId="0" fontId="3" fillId="2" borderId="21" xfId="2" applyFont="1" applyFill="1" applyBorder="1" applyAlignment="1" applyProtection="1">
      <alignment horizontal="center" vertical="center" shrinkToFit="1"/>
      <protection hidden="1"/>
    </xf>
    <xf numFmtId="0" fontId="3" fillId="2" borderId="27" xfId="2" applyFont="1" applyFill="1" applyBorder="1" applyAlignment="1" applyProtection="1">
      <alignment horizontal="center" vertical="center" shrinkToFit="1"/>
      <protection hidden="1"/>
    </xf>
    <xf numFmtId="0" fontId="3" fillId="2" borderId="17" xfId="2" applyFont="1" applyFill="1" applyBorder="1" applyAlignment="1" applyProtection="1">
      <alignment horizontal="center" vertical="center" shrinkToFit="1"/>
      <protection hidden="1"/>
    </xf>
    <xf numFmtId="0" fontId="3" fillId="2" borderId="25" xfId="2" applyFont="1" applyFill="1" applyBorder="1" applyAlignment="1" applyProtection="1">
      <alignment horizontal="center" vertical="center" shrinkToFit="1"/>
      <protection hidden="1"/>
    </xf>
    <xf numFmtId="0" fontId="3" fillId="2" borderId="56" xfId="2" applyFont="1" applyFill="1" applyBorder="1" applyAlignment="1" applyProtection="1">
      <alignment horizontal="center" vertical="center" shrinkToFit="1"/>
      <protection hidden="1"/>
    </xf>
    <xf numFmtId="0" fontId="3" fillId="2" borderId="23" xfId="2" applyFont="1" applyFill="1" applyBorder="1" applyAlignment="1" applyProtection="1">
      <alignment horizontal="center" vertical="center" shrinkToFit="1"/>
      <protection hidden="1"/>
    </xf>
    <xf numFmtId="0" fontId="3" fillId="2" borderId="14" xfId="2" applyFont="1" applyFill="1" applyBorder="1" applyAlignment="1" applyProtection="1">
      <alignment horizontal="center" vertical="center" shrinkToFit="1"/>
      <protection hidden="1"/>
    </xf>
    <xf numFmtId="0" fontId="3" fillId="2" borderId="22" xfId="2" applyFont="1" applyFill="1" applyBorder="1" applyAlignment="1" applyProtection="1">
      <alignment horizontal="center" vertical="center" shrinkToFit="1"/>
      <protection hidden="1"/>
    </xf>
    <xf numFmtId="0" fontId="3" fillId="2" borderId="11" xfId="2" applyFont="1" applyFill="1" applyBorder="1" applyAlignment="1" applyProtection="1">
      <alignment horizontal="center" vertical="center" shrinkToFit="1"/>
      <protection hidden="1"/>
    </xf>
    <xf numFmtId="0" fontId="3" fillId="2" borderId="55" xfId="2" applyFont="1" applyFill="1" applyBorder="1" applyAlignment="1" applyProtection="1">
      <alignment horizontal="center" vertical="center" shrinkToFit="1"/>
      <protection hidden="1"/>
    </xf>
    <xf numFmtId="0" fontId="3" fillId="2" borderId="62" xfId="2" applyFont="1" applyFill="1" applyBorder="1" applyAlignment="1" applyProtection="1">
      <alignment horizontal="center" vertical="center" shrinkToFit="1"/>
      <protection hidden="1"/>
    </xf>
    <xf numFmtId="0" fontId="5" fillId="0" borderId="56" xfId="2" applyFont="1" applyBorder="1" applyAlignment="1" applyProtection="1">
      <alignment horizontal="center" vertical="center" shrinkToFit="1"/>
      <protection locked="0"/>
    </xf>
    <xf numFmtId="0" fontId="5" fillId="0" borderId="49" xfId="2" applyFont="1" applyBorder="1" applyAlignment="1" applyProtection="1">
      <alignment horizontal="center" vertical="center" shrinkToFit="1"/>
      <protection locked="0"/>
    </xf>
    <xf numFmtId="0" fontId="3" fillId="2" borderId="10" xfId="2" applyFont="1" applyFill="1" applyBorder="1" applyAlignment="1" applyProtection="1">
      <alignment horizontal="center" vertical="center"/>
      <protection hidden="1"/>
    </xf>
    <xf numFmtId="0" fontId="3" fillId="2" borderId="24" xfId="2" applyFont="1" applyFill="1" applyBorder="1" applyAlignment="1" applyProtection="1">
      <alignment horizontal="center" vertical="center"/>
      <protection hidden="1"/>
    </xf>
    <xf numFmtId="0" fontId="5" fillId="2" borderId="11" xfId="2" applyFont="1" applyFill="1" applyBorder="1" applyAlignment="1" applyProtection="1">
      <alignment horizontal="center" vertical="center" shrinkToFit="1"/>
      <protection hidden="1"/>
    </xf>
    <xf numFmtId="0" fontId="5" fillId="2" borderId="25" xfId="2" applyFont="1" applyFill="1" applyBorder="1" applyAlignment="1" applyProtection="1">
      <alignment horizontal="center" vertical="center" shrinkToFit="1"/>
      <protection hidden="1"/>
    </xf>
    <xf numFmtId="0" fontId="3" fillId="2" borderId="10" xfId="2" applyFont="1" applyFill="1" applyBorder="1" applyAlignment="1" applyProtection="1">
      <alignment horizontal="center" vertical="center" shrinkToFit="1"/>
      <protection hidden="1"/>
    </xf>
    <xf numFmtId="0" fontId="3" fillId="2" borderId="16" xfId="2" applyFont="1" applyFill="1" applyBorder="1" applyAlignment="1" applyProtection="1">
      <alignment horizontal="center" vertical="center" shrinkToFit="1"/>
      <protection hidden="1"/>
    </xf>
    <xf numFmtId="0" fontId="3" fillId="2" borderId="12" xfId="2" applyFont="1" applyFill="1" applyBorder="1" applyAlignment="1" applyProtection="1">
      <alignment horizontal="center" vertical="center" shrinkToFit="1"/>
      <protection hidden="1"/>
    </xf>
    <xf numFmtId="0" fontId="3" fillId="2" borderId="18" xfId="2" applyFont="1" applyFill="1" applyBorder="1" applyAlignment="1" applyProtection="1">
      <alignment horizontal="center" vertical="center" shrinkToFit="1"/>
      <protection hidden="1"/>
    </xf>
    <xf numFmtId="0" fontId="3" fillId="2" borderId="24" xfId="2" applyFont="1" applyFill="1" applyBorder="1" applyAlignment="1" applyProtection="1">
      <alignment horizontal="center" vertical="center" shrinkToFit="1"/>
      <protection hidden="1"/>
    </xf>
    <xf numFmtId="0" fontId="3" fillId="2" borderId="11" xfId="2" applyFont="1" applyFill="1" applyBorder="1" applyAlignment="1" applyProtection="1">
      <alignment horizontal="center" vertical="center" wrapText="1" shrinkToFit="1"/>
      <protection hidden="1"/>
    </xf>
    <xf numFmtId="38" fontId="3" fillId="2" borderId="12" xfId="1" applyFont="1" applyFill="1" applyBorder="1" applyAlignment="1" applyProtection="1">
      <alignment horizontal="center" vertical="center" textRotation="255" shrinkToFit="1"/>
      <protection hidden="1"/>
    </xf>
    <xf numFmtId="38" fontId="3" fillId="2" borderId="18" xfId="1" applyFont="1" applyFill="1" applyBorder="1" applyAlignment="1" applyProtection="1">
      <alignment horizontal="center" vertical="center" textRotation="255" shrinkToFit="1"/>
      <protection hidden="1"/>
    </xf>
    <xf numFmtId="38" fontId="3" fillId="2" borderId="26" xfId="1" applyFont="1" applyFill="1" applyBorder="1" applyAlignment="1" applyProtection="1">
      <alignment horizontal="center" vertical="center" textRotation="255" shrinkToFit="1"/>
      <protection hidden="1"/>
    </xf>
    <xf numFmtId="0" fontId="5" fillId="2" borderId="11" xfId="2" applyFont="1" applyFill="1" applyBorder="1" applyAlignment="1" applyProtection="1">
      <alignment horizontal="center" vertical="center"/>
      <protection hidden="1"/>
    </xf>
    <xf numFmtId="0" fontId="5" fillId="2" borderId="36" xfId="2" applyFont="1" applyFill="1" applyBorder="1" applyAlignment="1" applyProtection="1">
      <alignment horizontal="center" vertical="center"/>
      <protection hidden="1"/>
    </xf>
    <xf numFmtId="38" fontId="5" fillId="2" borderId="133" xfId="1" applyFont="1" applyFill="1" applyBorder="1" applyAlignment="1" applyProtection="1">
      <alignment horizontal="center" vertical="center" shrinkToFit="1"/>
      <protection hidden="1"/>
    </xf>
    <xf numFmtId="38" fontId="5" fillId="2" borderId="132" xfId="1" applyFont="1" applyFill="1" applyBorder="1" applyAlignment="1" applyProtection="1">
      <alignment horizontal="center" vertical="center" shrinkToFit="1"/>
      <protection hidden="1"/>
    </xf>
    <xf numFmtId="0" fontId="5" fillId="0" borderId="40" xfId="2" applyFont="1" applyBorder="1" applyAlignment="1" applyProtection="1">
      <alignment horizontal="center" vertical="center" shrinkToFit="1"/>
      <protection locked="0"/>
    </xf>
    <xf numFmtId="0" fontId="5" fillId="0" borderId="36" xfId="2" applyFont="1" applyBorder="1" applyAlignment="1" applyProtection="1">
      <alignment horizontal="center" vertical="center" shrinkToFit="1"/>
      <protection locked="0"/>
    </xf>
    <xf numFmtId="38" fontId="5" fillId="0" borderId="40" xfId="1" applyFont="1" applyFill="1" applyBorder="1" applyAlignment="1" applyProtection="1">
      <alignment vertical="center" shrinkToFit="1"/>
      <protection locked="0"/>
    </xf>
    <xf numFmtId="38" fontId="5" fillId="0" borderId="36" xfId="1" applyFont="1" applyFill="1" applyBorder="1" applyAlignment="1" applyProtection="1">
      <alignment vertical="center" shrinkToFit="1"/>
      <protection locked="0"/>
    </xf>
    <xf numFmtId="0" fontId="5" fillId="0" borderId="10" xfId="2" applyFont="1" applyBorder="1" applyAlignment="1" applyProtection="1">
      <alignment horizontal="center" vertical="center" shrinkToFit="1"/>
      <protection locked="0"/>
    </xf>
    <xf numFmtId="0" fontId="5" fillId="0" borderId="66" xfId="2" applyFont="1" applyBorder="1" applyAlignment="1" applyProtection="1">
      <alignment horizontal="center" vertical="center" shrinkToFit="1"/>
      <protection locked="0"/>
    </xf>
    <xf numFmtId="0" fontId="5" fillId="0" borderId="11" xfId="2" applyFont="1" applyBorder="1" applyAlignment="1" applyProtection="1">
      <alignment horizontal="center" vertical="center" shrinkToFit="1"/>
      <protection locked="0"/>
    </xf>
    <xf numFmtId="0" fontId="5" fillId="0" borderId="108" xfId="2" applyFont="1" applyBorder="1" applyAlignment="1" applyProtection="1">
      <alignment horizontal="center" vertical="center" shrinkToFit="1"/>
      <protection locked="0"/>
    </xf>
    <xf numFmtId="0" fontId="5" fillId="0" borderId="97" xfId="2" applyFont="1" applyBorder="1" applyAlignment="1" applyProtection="1">
      <alignment horizontal="center" vertical="center" shrinkToFit="1"/>
      <protection locked="0"/>
    </xf>
    <xf numFmtId="0" fontId="5" fillId="2" borderId="35" xfId="2" applyFont="1" applyFill="1" applyBorder="1" applyAlignment="1" applyProtection="1">
      <alignment horizontal="center" vertical="center"/>
      <protection hidden="1"/>
    </xf>
    <xf numFmtId="0" fontId="5" fillId="2" borderId="38" xfId="2" applyFont="1" applyFill="1" applyBorder="1" applyAlignment="1" applyProtection="1">
      <alignment horizontal="center" vertical="center"/>
      <protection hidden="1"/>
    </xf>
    <xf numFmtId="38" fontId="5" fillId="2" borderId="12" xfId="1" applyFont="1" applyFill="1" applyBorder="1" applyAlignment="1" applyProtection="1">
      <alignment horizontal="center" vertical="center"/>
      <protection hidden="1"/>
    </xf>
    <xf numFmtId="38" fontId="5" fillId="2" borderId="72" xfId="1" applyFont="1" applyFill="1" applyBorder="1" applyAlignment="1" applyProtection="1">
      <alignment horizontal="center" vertical="center"/>
      <protection hidden="1"/>
    </xf>
    <xf numFmtId="38" fontId="5" fillId="2" borderId="14" xfId="1" applyFont="1" applyFill="1" applyBorder="1" applyAlignment="1" applyProtection="1">
      <alignment horizontal="center" vertical="center"/>
      <protection hidden="1"/>
    </xf>
    <xf numFmtId="38" fontId="5" fillId="2" borderId="37" xfId="1" applyFont="1" applyFill="1" applyBorder="1" applyAlignment="1" applyProtection="1">
      <alignment horizontal="center" vertical="center"/>
      <protection hidden="1"/>
    </xf>
    <xf numFmtId="38" fontId="5" fillId="2" borderId="48" xfId="1" applyFont="1" applyFill="1" applyBorder="1" applyAlignment="1" applyProtection="1">
      <alignment horizontal="center" vertical="center"/>
      <protection hidden="1"/>
    </xf>
    <xf numFmtId="38" fontId="5" fillId="2" borderId="39" xfId="1" applyFont="1" applyFill="1" applyBorder="1" applyAlignment="1" applyProtection="1">
      <alignment horizontal="center" vertical="center"/>
      <protection hidden="1"/>
    </xf>
    <xf numFmtId="38" fontId="5" fillId="2" borderId="102" xfId="1" applyFont="1" applyFill="1" applyBorder="1" applyAlignment="1" applyProtection="1">
      <alignment horizontal="center" vertical="center" shrinkToFit="1"/>
      <protection locked="0"/>
    </xf>
    <xf numFmtId="38" fontId="5" fillId="2" borderId="103" xfId="1" applyFont="1" applyFill="1" applyBorder="1" applyAlignment="1" applyProtection="1">
      <alignment horizontal="center" vertical="center" shrinkToFit="1"/>
      <protection locked="0"/>
    </xf>
    <xf numFmtId="38" fontId="5" fillId="2" borderId="104" xfId="1" applyFont="1" applyFill="1" applyBorder="1" applyAlignment="1" applyProtection="1">
      <alignment horizontal="center" vertical="center" shrinkToFit="1"/>
      <protection locked="0"/>
    </xf>
    <xf numFmtId="0" fontId="5" fillId="2" borderId="19" xfId="2" applyFont="1" applyFill="1" applyBorder="1" applyAlignment="1" applyProtection="1">
      <alignment horizontal="center"/>
      <protection hidden="1"/>
    </xf>
    <xf numFmtId="0" fontId="5" fillId="2" borderId="53" xfId="2" applyFont="1" applyFill="1" applyBorder="1" applyAlignment="1" applyProtection="1">
      <alignment horizontal="center"/>
      <protection hidden="1"/>
    </xf>
    <xf numFmtId="0" fontId="5" fillId="2" borderId="54" xfId="2" applyFont="1" applyFill="1" applyBorder="1" applyAlignment="1" applyProtection="1">
      <alignment horizontal="center" shrinkToFit="1"/>
      <protection hidden="1"/>
    </xf>
    <xf numFmtId="0" fontId="5" fillId="2" borderId="20" xfId="2" applyFont="1" applyFill="1" applyBorder="1" applyAlignment="1" applyProtection="1">
      <alignment horizontal="center" shrinkToFit="1"/>
      <protection hidden="1"/>
    </xf>
    <xf numFmtId="38" fontId="5" fillId="2" borderId="28" xfId="1" applyFont="1" applyFill="1" applyBorder="1" applyAlignment="1" applyProtection="1">
      <alignment horizontal="center" vertical="center" shrinkToFit="1"/>
      <protection hidden="1"/>
    </xf>
    <xf numFmtId="38" fontId="5" fillId="2" borderId="0" xfId="1" applyFont="1" applyFill="1" applyBorder="1" applyAlignment="1" applyProtection="1">
      <alignment horizontal="center" vertical="center" shrinkToFit="1"/>
      <protection hidden="1"/>
    </xf>
    <xf numFmtId="38" fontId="5" fillId="2" borderId="22" xfId="1" applyFont="1" applyFill="1" applyBorder="1" applyAlignment="1" applyProtection="1">
      <alignment horizontal="center" vertical="center" shrinkToFit="1"/>
      <protection hidden="1"/>
    </xf>
    <xf numFmtId="38" fontId="5" fillId="2" borderId="52" xfId="1" applyFont="1" applyFill="1" applyBorder="1" applyAlignment="1" applyProtection="1">
      <alignment horizontal="center" vertical="center" shrinkToFit="1"/>
      <protection hidden="1"/>
    </xf>
    <xf numFmtId="38" fontId="5" fillId="2" borderId="9" xfId="1" applyFont="1" applyFill="1" applyBorder="1" applyAlignment="1" applyProtection="1">
      <alignment horizontal="center" vertical="center" shrinkToFit="1"/>
      <protection hidden="1"/>
    </xf>
    <xf numFmtId="38" fontId="5" fillId="2" borderId="45" xfId="1" applyFont="1" applyFill="1" applyBorder="1" applyAlignment="1" applyProtection="1">
      <alignment horizontal="center" vertical="center" shrinkToFit="1"/>
      <protection hidden="1"/>
    </xf>
    <xf numFmtId="0" fontId="3" fillId="2" borderId="16" xfId="2" applyFont="1" applyFill="1" applyBorder="1" applyAlignment="1" applyProtection="1">
      <alignment horizontal="center" vertical="center"/>
      <protection hidden="1"/>
    </xf>
    <xf numFmtId="0" fontId="5" fillId="2" borderId="19" xfId="2" applyFont="1" applyFill="1" applyBorder="1" applyAlignment="1" applyProtection="1">
      <alignment horizontal="center" shrinkToFit="1"/>
      <protection hidden="1"/>
    </xf>
    <xf numFmtId="0" fontId="5" fillId="2" borderId="53" xfId="2" applyFont="1" applyFill="1" applyBorder="1" applyAlignment="1" applyProtection="1">
      <alignment horizontal="center" shrinkToFit="1"/>
      <protection hidden="1"/>
    </xf>
    <xf numFmtId="180" fontId="5" fillId="2" borderId="54" xfId="2" applyNumberFormat="1" applyFont="1" applyFill="1" applyBorder="1" applyAlignment="1" applyProtection="1">
      <alignment horizontal="center"/>
      <protection hidden="1"/>
    </xf>
    <xf numFmtId="180" fontId="5" fillId="2" borderId="20" xfId="2" applyNumberFormat="1" applyFont="1" applyFill="1" applyBorder="1" applyAlignment="1" applyProtection="1">
      <alignment horizontal="center"/>
      <protection hidden="1"/>
    </xf>
    <xf numFmtId="0" fontId="5" fillId="2" borderId="44" xfId="2" applyFont="1" applyFill="1" applyBorder="1" applyAlignment="1" applyProtection="1">
      <alignment horizontal="center" shrinkToFit="1"/>
      <protection hidden="1"/>
    </xf>
    <xf numFmtId="0" fontId="5" fillId="2" borderId="14" xfId="2" applyFont="1" applyFill="1" applyBorder="1" applyAlignment="1" applyProtection="1">
      <alignment horizontal="center" shrinkToFit="1"/>
      <protection hidden="1"/>
    </xf>
    <xf numFmtId="180" fontId="5" fillId="2" borderId="12" xfId="2" applyNumberFormat="1" applyFont="1" applyFill="1" applyBorder="1" applyAlignment="1" applyProtection="1">
      <alignment horizontal="center"/>
      <protection hidden="1"/>
    </xf>
    <xf numFmtId="180" fontId="5" fillId="2" borderId="15" xfId="2" applyNumberFormat="1" applyFont="1" applyFill="1" applyBorder="1" applyAlignment="1" applyProtection="1">
      <alignment horizontal="center"/>
      <protection hidden="1"/>
    </xf>
    <xf numFmtId="0" fontId="5" fillId="2" borderId="57" xfId="2" applyFont="1" applyFill="1" applyBorder="1" applyAlignment="1" applyProtection="1">
      <alignment horizontal="center" shrinkToFit="1"/>
      <protection hidden="1"/>
    </xf>
    <xf numFmtId="0" fontId="5" fillId="2" borderId="58" xfId="2" applyFont="1" applyFill="1" applyBorder="1" applyAlignment="1" applyProtection="1">
      <alignment horizontal="center" shrinkToFit="1"/>
      <protection hidden="1"/>
    </xf>
    <xf numFmtId="180" fontId="5" fillId="2" borderId="60" xfId="2" applyNumberFormat="1" applyFont="1" applyFill="1" applyBorder="1" applyAlignment="1" applyProtection="1">
      <alignment horizontal="center"/>
      <protection hidden="1"/>
    </xf>
    <xf numFmtId="180" fontId="5" fillId="2" borderId="61" xfId="2" applyNumberFormat="1" applyFont="1" applyFill="1" applyBorder="1" applyAlignment="1" applyProtection="1">
      <alignment horizontal="center"/>
      <protection hidden="1"/>
    </xf>
    <xf numFmtId="0" fontId="27" fillId="0" borderId="131" xfId="0" applyFont="1" applyBorder="1" applyAlignment="1">
      <alignment horizontal="center"/>
    </xf>
    <xf numFmtId="182" fontId="23" fillId="0" borderId="127" xfId="0" applyNumberFormat="1" applyFont="1" applyBorder="1" applyAlignment="1">
      <alignment horizontal="left" vertical="center"/>
    </xf>
    <xf numFmtId="182" fontId="23" fillId="0" borderId="138" xfId="0" applyNumberFormat="1" applyFont="1" applyBorder="1" applyAlignment="1">
      <alignment horizontal="left" vertical="center"/>
    </xf>
    <xf numFmtId="0" fontId="23" fillId="0" borderId="127" xfId="0" applyFont="1" applyBorder="1" applyAlignment="1">
      <alignment horizontal="center" vertical="center"/>
    </xf>
    <xf numFmtId="0" fontId="23" fillId="0" borderId="48" xfId="0" applyFont="1" applyBorder="1" applyAlignment="1">
      <alignment horizontal="left" vertical="center"/>
    </xf>
    <xf numFmtId="0" fontId="23" fillId="0" borderId="128" xfId="0" applyFont="1" applyBorder="1" applyAlignment="1">
      <alignment horizontal="left" vertical="center"/>
    </xf>
    <xf numFmtId="0" fontId="23" fillId="0" borderId="2" xfId="0" applyFont="1" applyBorder="1" applyAlignment="1">
      <alignment horizontal="left" vertical="center"/>
    </xf>
    <xf numFmtId="0" fontId="23" fillId="0" borderId="32" xfId="0" applyFont="1" applyBorder="1" applyAlignment="1">
      <alignment horizontal="left" vertical="center"/>
    </xf>
    <xf numFmtId="0" fontId="23" fillId="0" borderId="2" xfId="0" applyFont="1" applyBorder="1" applyAlignment="1">
      <alignment horizontal="left" vertical="center" shrinkToFit="1"/>
    </xf>
    <xf numFmtId="0" fontId="23" fillId="0" borderId="32" xfId="0" applyFont="1" applyBorder="1" applyAlignment="1">
      <alignment horizontal="left" vertical="center" shrinkToFit="1"/>
    </xf>
    <xf numFmtId="0" fontId="23" fillId="0" borderId="127" xfId="0" applyFont="1" applyBorder="1" applyAlignment="1">
      <alignment horizontal="left" vertical="center" shrinkToFit="1"/>
    </xf>
    <xf numFmtId="0" fontId="23" fillId="0" borderId="138" xfId="0" applyFont="1" applyBorder="1" applyAlignment="1">
      <alignment horizontal="left" vertical="center" shrinkToFit="1"/>
    </xf>
    <xf numFmtId="0" fontId="23" fillId="0" borderId="6" xfId="0" applyFont="1" applyBorder="1" applyAlignment="1">
      <alignment horizontal="left" vertical="center"/>
    </xf>
    <xf numFmtId="0" fontId="23" fillId="0" borderId="139" xfId="0" applyFont="1" applyBorder="1" applyAlignment="1">
      <alignment horizontal="left" vertical="center"/>
    </xf>
    <xf numFmtId="6" fontId="27" fillId="0" borderId="131" xfId="0" applyNumberFormat="1" applyFont="1" applyBorder="1" applyAlignment="1">
      <alignment horizontal="right"/>
    </xf>
    <xf numFmtId="6" fontId="23" fillId="0" borderId="52" xfId="5" applyNumberFormat="1" applyFont="1" applyBorder="1" applyAlignment="1">
      <alignment horizontal="center" vertical="center" shrinkToFit="1"/>
    </xf>
    <xf numFmtId="41" fontId="23" fillId="0" borderId="9" xfId="5" applyNumberFormat="1" applyFont="1" applyBorder="1" applyAlignment="1">
      <alignment horizontal="center" vertical="center" shrinkToFit="1"/>
    </xf>
    <xf numFmtId="184" fontId="23" fillId="0" borderId="9" xfId="5" applyNumberFormat="1" applyFont="1" applyBorder="1" applyAlignment="1">
      <alignment horizontal="center" vertical="center" shrinkToFit="1"/>
    </xf>
    <xf numFmtId="184" fontId="23" fillId="0" borderId="124" xfId="5" applyNumberFormat="1" applyFont="1" applyBorder="1" applyAlignment="1">
      <alignment horizontal="center" vertical="center" shrinkToFit="1"/>
    </xf>
    <xf numFmtId="6" fontId="31" fillId="0" borderId="0" xfId="0" applyNumberFormat="1" applyFont="1" applyAlignment="1">
      <alignment horizontal="right" vertical="center"/>
    </xf>
    <xf numFmtId="0" fontId="24" fillId="0" borderId="0" xfId="0" applyFont="1" applyAlignment="1">
      <alignment horizontal="left" vertical="center" shrinkToFit="1"/>
    </xf>
    <xf numFmtId="0" fontId="24" fillId="0" borderId="48" xfId="0" applyFont="1" applyBorder="1" applyAlignment="1">
      <alignment horizontal="left" vertical="center" shrinkToFit="1"/>
    </xf>
    <xf numFmtId="0" fontId="24" fillId="0" borderId="0" xfId="0" applyFont="1" applyAlignment="1">
      <alignment horizontal="left" shrinkToFit="1"/>
    </xf>
    <xf numFmtId="0" fontId="22" fillId="0" borderId="52" xfId="0" applyFont="1" applyBorder="1" applyAlignment="1">
      <alignment horizontal="left" vertical="center"/>
    </xf>
    <xf numFmtId="0" fontId="22" fillId="0" borderId="9" xfId="0" applyFont="1" applyBorder="1" applyAlignment="1">
      <alignment horizontal="left" vertical="center"/>
    </xf>
    <xf numFmtId="0" fontId="22" fillId="0" borderId="124" xfId="0" applyFont="1" applyBorder="1" applyAlignment="1">
      <alignment horizontal="left" vertical="center"/>
    </xf>
    <xf numFmtId="182" fontId="25" fillId="4" borderId="0" xfId="0" applyNumberFormat="1" applyFont="1" applyFill="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shrinkToFit="1"/>
    </xf>
    <xf numFmtId="0" fontId="35" fillId="0" borderId="0" xfId="0" applyFont="1" applyAlignment="1">
      <alignment horizontal="center" vertical="center" shrinkToFit="1"/>
    </xf>
    <xf numFmtId="0" fontId="24" fillId="0" borderId="129" xfId="0" applyFont="1" applyBorder="1" applyAlignment="1">
      <alignment horizontal="left" vertical="center"/>
    </xf>
    <xf numFmtId="0" fontId="24" fillId="0" borderId="48" xfId="0" applyFont="1" applyBorder="1" applyAlignment="1">
      <alignment horizontal="left" vertical="center"/>
    </xf>
    <xf numFmtId="0" fontId="24" fillId="0" borderId="0" xfId="0" applyFont="1" applyAlignment="1">
      <alignment horizontal="left" vertical="center"/>
    </xf>
    <xf numFmtId="6" fontId="32" fillId="4" borderId="72" xfId="0" applyNumberFormat="1" applyFont="1" applyFill="1" applyBorder="1" applyAlignment="1">
      <alignment horizontal="right" vertical="center"/>
    </xf>
    <xf numFmtId="6" fontId="32" fillId="4" borderId="9" xfId="0" applyNumberFormat="1" applyFont="1" applyFill="1" applyBorder="1" applyAlignment="1">
      <alignment horizontal="right" vertical="center"/>
    </xf>
    <xf numFmtId="0" fontId="24" fillId="0" borderId="0" xfId="0" applyFont="1" applyAlignment="1">
      <alignment horizontal="center" vertical="center" shrinkToFit="1"/>
    </xf>
    <xf numFmtId="0" fontId="24" fillId="0" borderId="48" xfId="0" applyFont="1" applyBorder="1" applyAlignment="1">
      <alignment horizontal="center" vertical="center" shrinkToFit="1"/>
    </xf>
    <xf numFmtId="6" fontId="32" fillId="0" borderId="72" xfId="0" applyNumberFormat="1" applyFont="1" applyBorder="1" applyAlignment="1">
      <alignment horizontal="right" vertical="center"/>
    </xf>
    <xf numFmtId="6" fontId="32" fillId="0" borderId="9" xfId="0" applyNumberFormat="1" applyFont="1" applyBorder="1" applyAlignment="1">
      <alignment horizontal="right" vertical="center"/>
    </xf>
    <xf numFmtId="0" fontId="23" fillId="0" borderId="2" xfId="0" applyFont="1" applyBorder="1" applyAlignment="1">
      <alignment horizontal="center" vertical="center"/>
    </xf>
    <xf numFmtId="0" fontId="23" fillId="0" borderId="32" xfId="0" applyFont="1" applyBorder="1" applyAlignment="1">
      <alignment horizontal="center" vertical="center"/>
    </xf>
    <xf numFmtId="182" fontId="23" fillId="0" borderId="127" xfId="0" applyNumberFormat="1" applyFont="1" applyBorder="1" applyAlignment="1">
      <alignment horizontal="center" vertical="center"/>
    </xf>
    <xf numFmtId="182" fontId="23" fillId="0" borderId="138" xfId="0" applyNumberFormat="1" applyFont="1" applyBorder="1" applyAlignment="1">
      <alignment horizontal="center" vertical="center"/>
    </xf>
    <xf numFmtId="0" fontId="23" fillId="0" borderId="48" xfId="0" applyFont="1" applyBorder="1" applyAlignment="1">
      <alignment horizontal="center" vertical="center"/>
    </xf>
    <xf numFmtId="0" fontId="23" fillId="0" borderId="128" xfId="0" applyFont="1" applyBorder="1" applyAlignment="1">
      <alignment horizontal="center" vertical="center"/>
    </xf>
    <xf numFmtId="185" fontId="39" fillId="0" borderId="9" xfId="5" applyNumberFormat="1" applyFont="1" applyBorder="1" applyAlignment="1">
      <alignment horizontal="left" indent="1"/>
    </xf>
    <xf numFmtId="185" fontId="12" fillId="0" borderId="9" xfId="5" applyNumberFormat="1" applyFont="1" applyBorder="1" applyAlignment="1">
      <alignment horizontal="left"/>
    </xf>
    <xf numFmtId="185" fontId="39" fillId="0" borderId="9" xfId="5" applyNumberFormat="1" applyFont="1" applyBorder="1" applyAlignment="1">
      <alignment horizontal="left" shrinkToFit="1"/>
    </xf>
    <xf numFmtId="0" fontId="15" fillId="0" borderId="52" xfId="5" applyFont="1" applyBorder="1" applyAlignment="1">
      <alignment horizontal="center" vertical="center"/>
    </xf>
    <xf numFmtId="0" fontId="15" fillId="0" borderId="9" xfId="5" applyFont="1" applyBorder="1" applyAlignment="1">
      <alignment horizontal="center" vertical="center"/>
    </xf>
    <xf numFmtId="0" fontId="44" fillId="0" borderId="44" xfId="5" applyFont="1" applyBorder="1" applyAlignment="1">
      <alignment horizontal="center" vertical="center"/>
    </xf>
    <xf numFmtId="0" fontId="15" fillId="0" borderId="72" xfId="5" applyFont="1" applyBorder="1" applyAlignment="1">
      <alignment horizontal="center" vertical="center"/>
    </xf>
    <xf numFmtId="0" fontId="44" fillId="0" borderId="52" xfId="5" applyFont="1" applyBorder="1" applyAlignment="1">
      <alignment horizontal="center" vertical="center"/>
    </xf>
    <xf numFmtId="0" fontId="44" fillId="0" borderId="9" xfId="5" applyFont="1" applyBorder="1" applyAlignment="1">
      <alignment horizontal="center" vertical="center"/>
    </xf>
    <xf numFmtId="0" fontId="47" fillId="0" borderId="52" xfId="5" applyFont="1" applyBorder="1" applyAlignment="1">
      <alignment horizontal="center" vertical="center"/>
    </xf>
    <xf numFmtId="0" fontId="45" fillId="0" borderId="9" xfId="5" applyFont="1" applyBorder="1" applyAlignment="1">
      <alignment horizontal="center" vertical="center"/>
    </xf>
    <xf numFmtId="0" fontId="15" fillId="0" borderId="44" xfId="5" applyFont="1" applyBorder="1" applyAlignment="1">
      <alignment horizontal="center" vertical="center"/>
    </xf>
    <xf numFmtId="0" fontId="5" fillId="2" borderId="19" xfId="2" applyFont="1" applyFill="1" applyBorder="1" applyAlignment="1">
      <alignment horizontal="center" shrinkToFit="1"/>
    </xf>
    <xf numFmtId="0" fontId="5" fillId="2" borderId="13" xfId="2" applyFont="1" applyFill="1" applyBorder="1" applyAlignment="1">
      <alignment horizontal="center" shrinkToFit="1"/>
    </xf>
    <xf numFmtId="0" fontId="5" fillId="2" borderId="44" xfId="2" applyFont="1" applyFill="1" applyBorder="1" applyAlignment="1">
      <alignment horizontal="center" shrinkToFit="1"/>
    </xf>
    <xf numFmtId="0" fontId="5" fillId="2" borderId="14" xfId="2" applyFont="1" applyFill="1" applyBorder="1" applyAlignment="1">
      <alignment horizontal="center" shrinkToFit="1"/>
    </xf>
    <xf numFmtId="0" fontId="5" fillId="2" borderId="57" xfId="2" applyFont="1" applyFill="1" applyBorder="1" applyAlignment="1">
      <alignment horizontal="center" shrinkToFit="1"/>
    </xf>
    <xf numFmtId="0" fontId="5" fillId="2" borderId="58" xfId="2" applyFont="1" applyFill="1" applyBorder="1" applyAlignment="1">
      <alignment horizontal="center" shrinkToFit="1"/>
    </xf>
    <xf numFmtId="0" fontId="5" fillId="0" borderId="86" xfId="2" applyFont="1" applyBorder="1" applyAlignment="1">
      <alignment horizontal="center" vertical="center" shrinkToFit="1"/>
    </xf>
    <xf numFmtId="0" fontId="5" fillId="0" borderId="89" xfId="2" applyFont="1" applyBorder="1" applyAlignment="1">
      <alignment horizontal="center" vertical="center" shrinkToFit="1"/>
    </xf>
    <xf numFmtId="38" fontId="5" fillId="0" borderId="40" xfId="1" applyFont="1" applyFill="1" applyBorder="1" applyAlignment="1" applyProtection="1">
      <alignment vertical="center" shrinkToFit="1"/>
    </xf>
    <xf numFmtId="38" fontId="5" fillId="0" borderId="90" xfId="1" applyFont="1" applyFill="1" applyBorder="1" applyAlignment="1" applyProtection="1">
      <alignment vertical="center" shrinkToFit="1"/>
    </xf>
    <xf numFmtId="38" fontId="5" fillId="2" borderId="103" xfId="1" applyFont="1" applyFill="1" applyBorder="1" applyAlignment="1" applyProtection="1">
      <alignment horizontal="center" vertical="center" shrinkToFit="1"/>
    </xf>
    <xf numFmtId="38" fontId="5" fillId="2" borderId="104" xfId="1" applyFont="1" applyFill="1" applyBorder="1" applyAlignment="1" applyProtection="1">
      <alignment horizontal="center" vertical="center" shrinkToFit="1"/>
    </xf>
    <xf numFmtId="0" fontId="5" fillId="2" borderId="19" xfId="2" applyFont="1" applyFill="1" applyBorder="1" applyAlignment="1">
      <alignment horizontal="center"/>
    </xf>
    <xf numFmtId="0" fontId="5" fillId="2" borderId="53" xfId="2" applyFont="1" applyFill="1" applyBorder="1" applyAlignment="1">
      <alignment horizontal="center"/>
    </xf>
    <xf numFmtId="0" fontId="5" fillId="2" borderId="54" xfId="2" applyFont="1" applyFill="1" applyBorder="1" applyAlignment="1">
      <alignment horizontal="center" shrinkToFit="1"/>
    </xf>
    <xf numFmtId="0" fontId="5" fillId="2" borderId="20" xfId="2" applyFont="1" applyFill="1" applyBorder="1" applyAlignment="1">
      <alignment horizontal="center" shrinkToFit="1"/>
    </xf>
    <xf numFmtId="38" fontId="5" fillId="2" borderId="28" xfId="1" applyFont="1" applyFill="1" applyBorder="1" applyAlignment="1" applyProtection="1">
      <alignment horizontal="center" vertical="center" shrinkToFit="1"/>
    </xf>
    <xf numFmtId="38" fontId="5" fillId="2" borderId="0" xfId="1" applyFont="1" applyFill="1" applyBorder="1" applyAlignment="1" applyProtection="1">
      <alignment horizontal="center" vertical="center" shrinkToFit="1"/>
    </xf>
    <xf numFmtId="38" fontId="5" fillId="2" borderId="22" xfId="1" applyFont="1" applyFill="1" applyBorder="1" applyAlignment="1" applyProtection="1">
      <alignment horizontal="center" vertical="center" shrinkToFit="1"/>
    </xf>
    <xf numFmtId="38" fontId="5" fillId="2" borderId="52" xfId="1" applyFont="1" applyFill="1" applyBorder="1" applyAlignment="1" applyProtection="1">
      <alignment horizontal="center" vertical="center" shrinkToFit="1"/>
    </xf>
    <xf numFmtId="38" fontId="5" fillId="2" borderId="9" xfId="1" applyFont="1" applyFill="1" applyBorder="1" applyAlignment="1" applyProtection="1">
      <alignment horizontal="center" vertical="center" shrinkToFit="1"/>
    </xf>
    <xf numFmtId="38" fontId="5" fillId="2" borderId="45" xfId="1" applyFont="1" applyFill="1" applyBorder="1" applyAlignment="1" applyProtection="1">
      <alignment horizontal="center" vertical="center" shrinkToFit="1"/>
    </xf>
    <xf numFmtId="0" fontId="3" fillId="2" borderId="44" xfId="2" applyFont="1" applyFill="1" applyBorder="1" applyAlignment="1">
      <alignment horizontal="center" vertical="center"/>
    </xf>
    <xf numFmtId="0" fontId="3" fillId="2" borderId="28" xfId="2" applyFont="1" applyFill="1" applyBorder="1" applyAlignment="1">
      <alignment horizontal="center" vertical="center"/>
    </xf>
    <xf numFmtId="0" fontId="10" fillId="0" borderId="84" xfId="2" applyFont="1" applyBorder="1" applyAlignment="1">
      <alignment horizontal="center" vertical="center" shrinkToFit="1"/>
    </xf>
    <xf numFmtId="0" fontId="10" fillId="0" borderId="66" xfId="2" applyFont="1" applyBorder="1" applyAlignment="1">
      <alignment horizontal="center" vertical="center" shrinkToFit="1"/>
    </xf>
    <xf numFmtId="0" fontId="10" fillId="0" borderId="82" xfId="2" applyFont="1" applyBorder="1" applyAlignment="1">
      <alignment horizontal="center" vertical="center" shrinkToFit="1"/>
    </xf>
    <xf numFmtId="0" fontId="10" fillId="0" borderId="36" xfId="2" applyFont="1" applyBorder="1" applyAlignment="1">
      <alignment horizontal="center" vertical="center" shrinkToFit="1"/>
    </xf>
    <xf numFmtId="0" fontId="10" fillId="0" borderId="86" xfId="2" applyFont="1" applyBorder="1" applyAlignment="1">
      <alignment horizontal="center" vertical="center" shrinkToFit="1"/>
    </xf>
    <xf numFmtId="0" fontId="10" fillId="0" borderId="88" xfId="2" applyFont="1" applyBorder="1" applyAlignment="1">
      <alignment horizontal="center" vertical="center" shrinkToFit="1"/>
    </xf>
    <xf numFmtId="38" fontId="10" fillId="0" borderId="40" xfId="1" applyFont="1" applyFill="1" applyBorder="1" applyAlignment="1" applyProtection="1">
      <alignment vertical="center" shrinkToFit="1"/>
    </xf>
    <xf numFmtId="38" fontId="10" fillId="0" borderId="36" xfId="1" applyFont="1" applyFill="1" applyBorder="1" applyAlignment="1" applyProtection="1">
      <alignment vertical="center" shrinkToFit="1"/>
    </xf>
    <xf numFmtId="0" fontId="5" fillId="0" borderId="88" xfId="2" applyFont="1" applyBorder="1" applyAlignment="1">
      <alignment horizontal="center" vertical="center" shrinkToFit="1"/>
    </xf>
    <xf numFmtId="38" fontId="5" fillId="0" borderId="36" xfId="1" applyFont="1" applyFill="1" applyBorder="1" applyAlignment="1" applyProtection="1">
      <alignment vertical="center" shrinkToFit="1"/>
    </xf>
    <xf numFmtId="0" fontId="5" fillId="2" borderId="11" xfId="2" applyFont="1" applyFill="1" applyBorder="1" applyAlignment="1">
      <alignment horizontal="center" vertical="center"/>
    </xf>
    <xf numFmtId="0" fontId="5" fillId="2" borderId="36" xfId="2" applyFont="1" applyFill="1" applyBorder="1" applyAlignment="1">
      <alignment horizontal="center" vertical="center"/>
    </xf>
    <xf numFmtId="38" fontId="5" fillId="2" borderId="134" xfId="1" applyFont="1" applyFill="1" applyBorder="1" applyAlignment="1" applyProtection="1">
      <alignment horizontal="center" vertical="center" shrinkToFit="1"/>
    </xf>
    <xf numFmtId="38" fontId="5" fillId="2" borderId="100" xfId="1" applyFont="1" applyFill="1" applyBorder="1" applyAlignment="1" applyProtection="1">
      <alignment horizontal="center" vertical="center" shrinkToFit="1"/>
    </xf>
    <xf numFmtId="0" fontId="10" fillId="0" borderId="85" xfId="2" applyFont="1" applyBorder="1" applyAlignment="1">
      <alignment horizontal="center" vertical="center" shrinkToFit="1"/>
    </xf>
    <xf numFmtId="0" fontId="10" fillId="0" borderId="49" xfId="2" applyFont="1" applyBorder="1" applyAlignment="1">
      <alignment horizontal="center" vertical="center" shrinkToFit="1"/>
    </xf>
    <xf numFmtId="0" fontId="5" fillId="0" borderId="136" xfId="2" applyFont="1" applyBorder="1" applyAlignment="1">
      <alignment horizontal="center" vertical="center" shrinkToFit="1"/>
    </xf>
    <xf numFmtId="0" fontId="5" fillId="0" borderId="110" xfId="2" applyFont="1" applyBorder="1" applyAlignment="1">
      <alignment horizontal="center" vertical="center" shrinkToFit="1"/>
    </xf>
    <xf numFmtId="0" fontId="5" fillId="2" borderId="135" xfId="2" applyFont="1" applyFill="1" applyBorder="1" applyAlignment="1">
      <alignment horizontal="center" vertical="center"/>
    </xf>
    <xf numFmtId="0" fontId="5" fillId="2" borderId="88" xfId="2" applyFont="1" applyFill="1" applyBorder="1" applyAlignment="1">
      <alignment horizontal="center" vertical="center"/>
    </xf>
    <xf numFmtId="38" fontId="5" fillId="2" borderId="95" xfId="1" applyFont="1" applyFill="1" applyBorder="1" applyAlignment="1" applyProtection="1">
      <alignment horizontal="center" vertical="center"/>
    </xf>
    <xf numFmtId="38" fontId="5" fillId="2" borderId="109" xfId="1" applyFont="1" applyFill="1" applyBorder="1" applyAlignment="1" applyProtection="1">
      <alignment horizontal="center" vertical="center"/>
    </xf>
    <xf numFmtId="38" fontId="5" fillId="2" borderId="83" xfId="1" applyFont="1" applyFill="1" applyBorder="1" applyAlignment="1" applyProtection="1">
      <alignment horizontal="center" vertical="center"/>
    </xf>
    <xf numFmtId="38" fontId="5" fillId="2" borderId="96" xfId="1" applyFont="1" applyFill="1" applyBorder="1" applyAlignment="1" applyProtection="1">
      <alignment horizontal="center" vertical="center"/>
    </xf>
    <xf numFmtId="38" fontId="5" fillId="2" borderId="48" xfId="1" applyFont="1" applyFill="1" applyBorder="1" applyAlignment="1" applyProtection="1">
      <alignment horizontal="center" vertical="center"/>
    </xf>
    <xf numFmtId="38" fontId="5" fillId="2" borderId="39" xfId="1" applyFont="1" applyFill="1" applyBorder="1" applyAlignment="1" applyProtection="1">
      <alignment horizontal="center" vertical="center"/>
    </xf>
    <xf numFmtId="0" fontId="3" fillId="2" borderId="52" xfId="2" applyFont="1" applyFill="1" applyBorder="1" applyAlignment="1">
      <alignment horizontal="center" vertical="center"/>
    </xf>
    <xf numFmtId="0" fontId="5" fillId="2" borderId="113" xfId="2" applyFont="1" applyFill="1" applyBorder="1" applyAlignment="1">
      <alignment horizontal="center" vertical="center" shrinkToFit="1"/>
    </xf>
    <xf numFmtId="0" fontId="5" fillId="2" borderId="89" xfId="2" applyFont="1" applyFill="1" applyBorder="1" applyAlignment="1">
      <alignment horizontal="center" vertical="center" shrinkToFit="1"/>
    </xf>
    <xf numFmtId="0" fontId="5" fillId="2" borderId="82" xfId="2" applyFont="1" applyFill="1" applyBorder="1" applyAlignment="1">
      <alignment horizontal="center" vertical="center" shrinkToFit="1"/>
    </xf>
    <xf numFmtId="0" fontId="5" fillId="2" borderId="90" xfId="2" applyFont="1" applyFill="1" applyBorder="1" applyAlignment="1">
      <alignment horizontal="center" vertical="center" shrinkToFit="1"/>
    </xf>
    <xf numFmtId="0" fontId="3" fillId="2" borderId="10" xfId="2" applyFont="1" applyFill="1" applyBorder="1" applyAlignment="1">
      <alignment horizontal="center" vertical="center" shrinkToFit="1"/>
    </xf>
    <xf numFmtId="0" fontId="3" fillId="2" borderId="16" xfId="2" applyFont="1" applyFill="1" applyBorder="1" applyAlignment="1">
      <alignment horizontal="center" vertical="center" shrinkToFit="1"/>
    </xf>
    <xf numFmtId="0" fontId="3" fillId="2" borderId="12" xfId="2" applyFont="1" applyFill="1" applyBorder="1" applyAlignment="1">
      <alignment horizontal="center" vertical="center" shrinkToFit="1"/>
    </xf>
    <xf numFmtId="0" fontId="3" fillId="2" borderId="18" xfId="2" applyFont="1" applyFill="1" applyBorder="1" applyAlignment="1">
      <alignment horizontal="center" vertical="center" shrinkToFit="1"/>
    </xf>
    <xf numFmtId="0" fontId="3" fillId="2" borderId="24" xfId="2" applyFont="1" applyFill="1" applyBorder="1" applyAlignment="1">
      <alignment horizontal="center" vertical="center" shrinkToFit="1"/>
    </xf>
    <xf numFmtId="0" fontId="3" fillId="2" borderId="11" xfId="2" applyFont="1" applyFill="1" applyBorder="1" applyAlignment="1">
      <alignment horizontal="center" vertical="center" shrinkToFit="1"/>
    </xf>
    <xf numFmtId="0" fontId="3" fillId="2" borderId="17" xfId="2" applyFont="1" applyFill="1" applyBorder="1" applyAlignment="1">
      <alignment horizontal="center" vertical="center" shrinkToFit="1"/>
    </xf>
    <xf numFmtId="0" fontId="3" fillId="2" borderId="90" xfId="2" applyFont="1" applyFill="1" applyBorder="1" applyAlignment="1">
      <alignment horizontal="center" vertical="center" shrinkToFit="1"/>
    </xf>
    <xf numFmtId="0" fontId="3" fillId="2" borderId="11" xfId="2" applyFont="1" applyFill="1" applyBorder="1" applyAlignment="1">
      <alignment horizontal="center" vertical="center" wrapText="1" shrinkToFit="1"/>
    </xf>
    <xf numFmtId="38" fontId="3" fillId="2" borderId="12" xfId="1" applyFont="1" applyFill="1" applyBorder="1" applyAlignment="1" applyProtection="1">
      <alignment horizontal="center" vertical="center" textRotation="255" shrinkToFit="1"/>
    </xf>
    <xf numFmtId="38" fontId="3" fillId="2" borderId="18" xfId="1" applyFont="1" applyFill="1" applyBorder="1" applyAlignment="1" applyProtection="1">
      <alignment horizontal="center" vertical="center" textRotation="255" shrinkToFit="1"/>
    </xf>
    <xf numFmtId="38" fontId="3" fillId="2" borderId="92" xfId="1" applyFont="1" applyFill="1" applyBorder="1" applyAlignment="1" applyProtection="1">
      <alignment horizontal="center" vertical="center" textRotation="255" shrinkToFit="1"/>
    </xf>
    <xf numFmtId="0" fontId="7" fillId="2" borderId="56" xfId="2" applyFont="1" applyFill="1" applyBorder="1" applyAlignment="1">
      <alignment horizontal="center" vertical="center" wrapText="1" shrinkToFit="1"/>
    </xf>
    <xf numFmtId="0" fontId="7" fillId="2" borderId="23" xfId="2" applyFont="1" applyFill="1" applyBorder="1" applyAlignment="1">
      <alignment horizontal="center" vertical="center" wrapText="1" shrinkToFit="1"/>
    </xf>
    <xf numFmtId="38" fontId="3" fillId="2" borderId="19" xfId="1" applyFont="1" applyFill="1" applyBorder="1" applyAlignment="1" applyProtection="1">
      <alignment horizontal="center" vertical="center" shrinkToFit="1"/>
    </xf>
    <xf numFmtId="38" fontId="3" fillId="2" borderId="13" xfId="1" applyFont="1" applyFill="1" applyBorder="1" applyAlignment="1" applyProtection="1">
      <alignment horizontal="center" vertical="center" shrinkToFit="1"/>
    </xf>
    <xf numFmtId="38" fontId="3" fillId="2" borderId="20" xfId="1" applyFont="1" applyFill="1" applyBorder="1" applyAlignment="1" applyProtection="1">
      <alignment horizontal="center" vertical="center" shrinkToFit="1"/>
    </xf>
    <xf numFmtId="38" fontId="3" fillId="2" borderId="50" xfId="1" applyFont="1" applyFill="1" applyBorder="1" applyAlignment="1" applyProtection="1">
      <alignment horizontal="center" vertical="center" shrinkToFit="1"/>
    </xf>
    <xf numFmtId="38" fontId="3" fillId="2" borderId="35" xfId="1" applyFont="1" applyFill="1" applyBorder="1" applyAlignment="1" applyProtection="1">
      <alignment horizontal="center" vertical="center" shrinkToFit="1"/>
    </xf>
    <xf numFmtId="38" fontId="3" fillId="2" borderId="21" xfId="1" applyFont="1" applyFill="1" applyBorder="1" applyAlignment="1" applyProtection="1">
      <alignment horizontal="center" vertical="center" shrinkToFit="1"/>
    </xf>
    <xf numFmtId="38" fontId="3" fillId="2" borderId="11" xfId="1" applyFont="1" applyFill="1" applyBorder="1" applyAlignment="1" applyProtection="1">
      <alignment horizontal="center" vertical="center" shrinkToFit="1"/>
    </xf>
    <xf numFmtId="38" fontId="3" fillId="2" borderId="17" xfId="1" applyFont="1" applyFill="1" applyBorder="1" applyAlignment="1" applyProtection="1">
      <alignment horizontal="center" vertical="center" shrinkToFit="1"/>
    </xf>
    <xf numFmtId="0" fontId="3" fillId="2" borderId="21" xfId="2" applyFont="1" applyFill="1" applyBorder="1" applyAlignment="1">
      <alignment horizontal="center" vertical="center" shrinkToFit="1"/>
    </xf>
    <xf numFmtId="0" fontId="3" fillId="2" borderId="27" xfId="2" applyFont="1" applyFill="1" applyBorder="1" applyAlignment="1">
      <alignment horizontal="center" vertical="center" shrinkToFit="1"/>
    </xf>
    <xf numFmtId="0" fontId="3" fillId="2" borderId="25" xfId="2" applyFont="1" applyFill="1" applyBorder="1" applyAlignment="1">
      <alignment horizontal="center" vertical="center" shrinkToFit="1"/>
    </xf>
    <xf numFmtId="0" fontId="3" fillId="2" borderId="56" xfId="2" applyFont="1" applyFill="1" applyBorder="1" applyAlignment="1">
      <alignment horizontal="center" vertical="center" shrinkToFit="1"/>
    </xf>
    <xf numFmtId="0" fontId="3" fillId="2" borderId="23" xfId="2" applyFont="1" applyFill="1" applyBorder="1" applyAlignment="1">
      <alignment horizontal="center" vertical="center" shrinkToFit="1"/>
    </xf>
    <xf numFmtId="0" fontId="3" fillId="2" borderId="14" xfId="2" applyFont="1" applyFill="1" applyBorder="1" applyAlignment="1">
      <alignment horizontal="center" vertical="center" shrinkToFit="1"/>
    </xf>
    <xf numFmtId="0" fontId="3" fillId="2" borderId="22" xfId="2" applyFont="1" applyFill="1" applyBorder="1" applyAlignment="1">
      <alignment horizontal="center" vertical="center" shrinkToFit="1"/>
    </xf>
    <xf numFmtId="0" fontId="3" fillId="2" borderId="55" xfId="2" applyFont="1" applyFill="1" applyBorder="1" applyAlignment="1">
      <alignment horizontal="center" vertical="center" shrinkToFit="1"/>
    </xf>
    <xf numFmtId="0" fontId="3" fillId="2" borderId="62" xfId="2" applyFont="1" applyFill="1" applyBorder="1" applyAlignment="1">
      <alignment horizontal="center" vertical="center" shrinkToFit="1"/>
    </xf>
    <xf numFmtId="38" fontId="3" fillId="2" borderId="69" xfId="1" applyFont="1" applyFill="1" applyBorder="1" applyAlignment="1" applyProtection="1">
      <alignment horizontal="center" vertical="center" shrinkToFit="1"/>
    </xf>
    <xf numFmtId="38" fontId="3" fillId="2" borderId="53" xfId="1" applyFont="1" applyFill="1" applyBorder="1" applyAlignment="1" applyProtection="1">
      <alignment horizontal="center" vertical="center" shrinkToFit="1"/>
    </xf>
    <xf numFmtId="0" fontId="9" fillId="2" borderId="0" xfId="2" applyFont="1" applyFill="1" applyAlignment="1">
      <alignment shrinkToFit="1"/>
    </xf>
    <xf numFmtId="0" fontId="3" fillId="2" borderId="44" xfId="2" applyFont="1" applyFill="1" applyBorder="1" applyAlignment="1">
      <alignment horizontal="center"/>
    </xf>
    <xf numFmtId="0" fontId="3" fillId="2" borderId="72" xfId="2" applyFont="1" applyFill="1" applyBorder="1" applyAlignment="1">
      <alignment horizontal="center"/>
    </xf>
    <xf numFmtId="0" fontId="3" fillId="2" borderId="14" xfId="2" applyFont="1" applyFill="1" applyBorder="1" applyAlignment="1">
      <alignment horizontal="center"/>
    </xf>
    <xf numFmtId="0" fontId="10" fillId="0" borderId="73" xfId="2" applyFont="1" applyBorder="1" applyAlignment="1">
      <alignment horizontal="center" vertical="center" shrinkToFit="1"/>
    </xf>
    <xf numFmtId="0" fontId="10" fillId="0" borderId="74" xfId="2" applyFont="1" applyBorder="1" applyAlignment="1">
      <alignment horizontal="center" vertical="center" shrinkToFit="1"/>
    </xf>
    <xf numFmtId="0" fontId="10" fillId="0" borderId="75" xfId="2" applyFont="1" applyBorder="1" applyAlignment="1">
      <alignment horizontal="center" vertical="center" shrinkToFit="1"/>
    </xf>
  </cellXfs>
  <cellStyles count="9">
    <cellStyle name="パーセント" xfId="4" builtinId="5"/>
    <cellStyle name="ハイパーリンク" xfId="7" builtinId="8"/>
    <cellStyle name="桁区切り" xfId="1" builtinId="6"/>
    <cellStyle name="桁区切り 2" xfId="6"/>
    <cellStyle name="桁区切り 4" xfId="3"/>
    <cellStyle name="通貨 2" xfId="8"/>
    <cellStyle name="標準" xfId="0" builtinId="0"/>
    <cellStyle name="標準 2" xfId="5"/>
    <cellStyle name="標準 5" xfId="2"/>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33</xdr:col>
      <xdr:colOff>180975</xdr:colOff>
      <xdr:row>8</xdr:row>
      <xdr:rowOff>38100</xdr:rowOff>
    </xdr:from>
    <xdr:to>
      <xdr:col>38</xdr:col>
      <xdr:colOff>190500</xdr:colOff>
      <xdr:row>13</xdr:row>
      <xdr:rowOff>133350</xdr:rowOff>
    </xdr:to>
    <xdr:sp macro="" textlink="">
      <xdr:nvSpPr>
        <xdr:cNvPr id="2" name="四角形: 角を丸くする 1">
          <a:extLst>
            <a:ext uri="{FF2B5EF4-FFF2-40B4-BE49-F238E27FC236}">
              <a16:creationId xmlns:a16="http://schemas.microsoft.com/office/drawing/2014/main" xmlns="" id="{AC2C19A2-72C7-463F-A6F5-9510FC3C71CB}"/>
            </a:ext>
          </a:extLst>
        </xdr:cNvPr>
        <xdr:cNvSpPr/>
      </xdr:nvSpPr>
      <xdr:spPr>
        <a:xfrm>
          <a:off x="6981825" y="1504950"/>
          <a:ext cx="1009650" cy="904875"/>
        </a:xfrm>
        <a:prstGeom prst="round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38101</xdr:colOff>
      <xdr:row>59</xdr:row>
      <xdr:rowOff>123825</xdr:rowOff>
    </xdr:from>
    <xdr:to>
      <xdr:col>57</xdr:col>
      <xdr:colOff>238126</xdr:colOff>
      <xdr:row>60</xdr:row>
      <xdr:rowOff>152400</xdr:rowOff>
    </xdr:to>
    <xdr:sp macro="" textlink="">
      <xdr:nvSpPr>
        <xdr:cNvPr id="5" name="正方形/長方形 4">
          <a:extLst>
            <a:ext uri="{FF2B5EF4-FFF2-40B4-BE49-F238E27FC236}">
              <a16:creationId xmlns:a16="http://schemas.microsoft.com/office/drawing/2014/main" xmlns="" id="{C1BBD785-7E0B-4B1C-B5B4-A0504862BAEB}"/>
            </a:ext>
          </a:extLst>
        </xdr:cNvPr>
        <xdr:cNvSpPr/>
      </xdr:nvSpPr>
      <xdr:spPr>
        <a:xfrm>
          <a:off x="10515601" y="11163300"/>
          <a:ext cx="1200150" cy="22860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1</xdr:row>
      <xdr:rowOff>9525</xdr:rowOff>
    </xdr:from>
    <xdr:to>
      <xdr:col>8</xdr:col>
      <xdr:colOff>448674</xdr:colOff>
      <xdr:row>48</xdr:row>
      <xdr:rowOff>108075</xdr:rowOff>
    </xdr:to>
    <xdr:pic>
      <xdr:nvPicPr>
        <xdr:cNvPr id="2" name="図 1">
          <a:extLst>
            <a:ext uri="{FF2B5EF4-FFF2-40B4-BE49-F238E27FC236}">
              <a16:creationId xmlns:a16="http://schemas.microsoft.com/office/drawing/2014/main" xmlns="" id="{C19FF348-B191-42F6-A093-A8526CA2FCCE}"/>
            </a:ext>
          </a:extLst>
        </xdr:cNvPr>
        <xdr:cNvPicPr>
          <a:picLocks noChangeAspect="1"/>
        </xdr:cNvPicPr>
      </xdr:nvPicPr>
      <xdr:blipFill>
        <a:blip xmlns:r="http://schemas.openxmlformats.org/officeDocument/2006/relationships" r:embed="rId1"/>
        <a:stretch>
          <a:fillRect/>
        </a:stretch>
      </xdr:blipFill>
      <xdr:spPr>
        <a:xfrm>
          <a:off x="123825" y="180975"/>
          <a:ext cx="5811249" cy="8156700"/>
        </a:xfrm>
        <a:prstGeom prst="rect">
          <a:avLst/>
        </a:prstGeom>
        <a:ln>
          <a:solidFill>
            <a:sysClr val="windowText" lastClr="000000"/>
          </a:solidFill>
        </a:ln>
      </xdr:spPr>
    </xdr:pic>
    <xdr:clientData/>
  </xdr:twoCellAnchor>
  <xdr:twoCellAnchor editAs="oneCell">
    <xdr:from>
      <xdr:col>9</xdr:col>
      <xdr:colOff>19050</xdr:colOff>
      <xdr:row>1</xdr:row>
      <xdr:rowOff>9525</xdr:rowOff>
    </xdr:from>
    <xdr:to>
      <xdr:col>17</xdr:col>
      <xdr:colOff>332650</xdr:colOff>
      <xdr:row>49</xdr:row>
      <xdr:rowOff>141830</xdr:rowOff>
    </xdr:to>
    <xdr:pic>
      <xdr:nvPicPr>
        <xdr:cNvPr id="3" name="図 2">
          <a:extLst>
            <a:ext uri="{FF2B5EF4-FFF2-40B4-BE49-F238E27FC236}">
              <a16:creationId xmlns:a16="http://schemas.microsoft.com/office/drawing/2014/main" xmlns="" id="{F9CD4D88-D1D7-4039-BAC4-3EC937A4CCC2}"/>
            </a:ext>
          </a:extLst>
        </xdr:cNvPr>
        <xdr:cNvPicPr>
          <a:picLocks noChangeAspect="1"/>
        </xdr:cNvPicPr>
      </xdr:nvPicPr>
      <xdr:blipFill>
        <a:blip xmlns:r="http://schemas.openxmlformats.org/officeDocument/2006/relationships" r:embed="rId2"/>
        <a:stretch>
          <a:fillRect/>
        </a:stretch>
      </xdr:blipFill>
      <xdr:spPr>
        <a:xfrm>
          <a:off x="6191250" y="180975"/>
          <a:ext cx="5800000" cy="8361905"/>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180975</xdr:colOff>
      <xdr:row>8</xdr:row>
      <xdr:rowOff>38100</xdr:rowOff>
    </xdr:from>
    <xdr:to>
      <xdr:col>38</xdr:col>
      <xdr:colOff>190500</xdr:colOff>
      <xdr:row>13</xdr:row>
      <xdr:rowOff>133350</xdr:rowOff>
    </xdr:to>
    <xdr:sp macro="" textlink="">
      <xdr:nvSpPr>
        <xdr:cNvPr id="2" name="四角形: 角を丸くする 1">
          <a:extLst>
            <a:ext uri="{FF2B5EF4-FFF2-40B4-BE49-F238E27FC236}">
              <a16:creationId xmlns:a16="http://schemas.microsoft.com/office/drawing/2014/main" xmlns="" id="{8713DCEE-D9EE-4825-B2AE-A5E0C5100A27}"/>
            </a:ext>
          </a:extLst>
        </xdr:cNvPr>
        <xdr:cNvSpPr/>
      </xdr:nvSpPr>
      <xdr:spPr>
        <a:xfrm>
          <a:off x="6781800" y="1504950"/>
          <a:ext cx="1009650" cy="904875"/>
        </a:xfrm>
        <a:prstGeom prst="round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242618</xdr:colOff>
      <xdr:row>34</xdr:row>
      <xdr:rowOff>40361</xdr:rowOff>
    </xdr:from>
    <xdr:to>
      <xdr:col>8</xdr:col>
      <xdr:colOff>250233</xdr:colOff>
      <xdr:row>36</xdr:row>
      <xdr:rowOff>17972</xdr:rowOff>
    </xdr:to>
    <xdr:cxnSp macro="">
      <xdr:nvCxnSpPr>
        <xdr:cNvPr id="2" name="直線コネクタ 1">
          <a:extLst>
            <a:ext uri="{FF2B5EF4-FFF2-40B4-BE49-F238E27FC236}">
              <a16:creationId xmlns:a16="http://schemas.microsoft.com/office/drawing/2014/main" xmlns="" id="{7EA9B909-F43B-402B-9858-379D022D8E82}"/>
            </a:ext>
          </a:extLst>
        </xdr:cNvPr>
        <xdr:cNvCxnSpPr/>
      </xdr:nvCxnSpPr>
      <xdr:spPr>
        <a:xfrm flipH="1">
          <a:off x="5309918" y="8431886"/>
          <a:ext cx="7615" cy="4729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251603</xdr:colOff>
      <xdr:row>36</xdr:row>
      <xdr:rowOff>26957</xdr:rowOff>
    </xdr:from>
    <xdr:to>
      <xdr:col>12</xdr:col>
      <xdr:colOff>251604</xdr:colOff>
      <xdr:row>36</xdr:row>
      <xdr:rowOff>26958</xdr:rowOff>
    </xdr:to>
    <xdr:cxnSp macro="">
      <xdr:nvCxnSpPr>
        <xdr:cNvPr id="3" name="直線コネクタ 2">
          <a:extLst>
            <a:ext uri="{FF2B5EF4-FFF2-40B4-BE49-F238E27FC236}">
              <a16:creationId xmlns:a16="http://schemas.microsoft.com/office/drawing/2014/main" xmlns="" id="{A30405C0-0F3E-4386-B59A-93206CF84B8F}"/>
            </a:ext>
          </a:extLst>
        </xdr:cNvPr>
        <xdr:cNvCxnSpPr/>
      </xdr:nvCxnSpPr>
      <xdr:spPr>
        <a:xfrm>
          <a:off x="5318903" y="8913782"/>
          <a:ext cx="3238501"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251604</xdr:colOff>
      <xdr:row>33</xdr:row>
      <xdr:rowOff>62901</xdr:rowOff>
    </xdr:from>
    <xdr:to>
      <xdr:col>12</xdr:col>
      <xdr:colOff>251604</xdr:colOff>
      <xdr:row>36</xdr:row>
      <xdr:rowOff>35943</xdr:rowOff>
    </xdr:to>
    <xdr:cxnSp macro="">
      <xdr:nvCxnSpPr>
        <xdr:cNvPr id="4" name="直線矢印コネクタ 3">
          <a:extLst>
            <a:ext uri="{FF2B5EF4-FFF2-40B4-BE49-F238E27FC236}">
              <a16:creationId xmlns:a16="http://schemas.microsoft.com/office/drawing/2014/main" xmlns="" id="{3A94ECAD-1366-480B-9F6F-1F4C612A89FC}"/>
            </a:ext>
          </a:extLst>
        </xdr:cNvPr>
        <xdr:cNvCxnSpPr/>
      </xdr:nvCxnSpPr>
      <xdr:spPr>
        <a:xfrm flipV="1">
          <a:off x="8557404" y="8206776"/>
          <a:ext cx="0" cy="7159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197689</xdr:colOff>
      <xdr:row>34</xdr:row>
      <xdr:rowOff>64577</xdr:rowOff>
    </xdr:from>
    <xdr:to>
      <xdr:col>11</xdr:col>
      <xdr:colOff>201801</xdr:colOff>
      <xdr:row>36</xdr:row>
      <xdr:rowOff>250233</xdr:rowOff>
    </xdr:to>
    <xdr:cxnSp macro="">
      <xdr:nvCxnSpPr>
        <xdr:cNvPr id="5" name="直線コネクタ 4">
          <a:extLst>
            <a:ext uri="{FF2B5EF4-FFF2-40B4-BE49-F238E27FC236}">
              <a16:creationId xmlns:a16="http://schemas.microsoft.com/office/drawing/2014/main" xmlns="" id="{B7629333-69D3-4FFB-B569-9B818CC298E7}"/>
            </a:ext>
          </a:extLst>
        </xdr:cNvPr>
        <xdr:cNvCxnSpPr/>
      </xdr:nvCxnSpPr>
      <xdr:spPr>
        <a:xfrm flipH="1">
          <a:off x="7693864" y="8456102"/>
          <a:ext cx="4112" cy="6809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188703</xdr:colOff>
      <xdr:row>37</xdr:row>
      <xdr:rowOff>8986</xdr:rowOff>
    </xdr:from>
    <xdr:to>
      <xdr:col>13</xdr:col>
      <xdr:colOff>251603</xdr:colOff>
      <xdr:row>37</xdr:row>
      <xdr:rowOff>8986</xdr:rowOff>
    </xdr:to>
    <xdr:cxnSp macro="">
      <xdr:nvCxnSpPr>
        <xdr:cNvPr id="6" name="直線コネクタ 5">
          <a:extLst>
            <a:ext uri="{FF2B5EF4-FFF2-40B4-BE49-F238E27FC236}">
              <a16:creationId xmlns:a16="http://schemas.microsoft.com/office/drawing/2014/main" xmlns="" id="{0DB4B176-916A-4754-A883-C4E42D5F1932}"/>
            </a:ext>
          </a:extLst>
        </xdr:cNvPr>
        <xdr:cNvCxnSpPr/>
      </xdr:nvCxnSpPr>
      <xdr:spPr>
        <a:xfrm>
          <a:off x="7684878" y="9143461"/>
          <a:ext cx="16821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242618</xdr:colOff>
      <xdr:row>33</xdr:row>
      <xdr:rowOff>17971</xdr:rowOff>
    </xdr:from>
    <xdr:to>
      <xdr:col>13</xdr:col>
      <xdr:colOff>251604</xdr:colOff>
      <xdr:row>37</xdr:row>
      <xdr:rowOff>17972</xdr:rowOff>
    </xdr:to>
    <xdr:cxnSp macro="">
      <xdr:nvCxnSpPr>
        <xdr:cNvPr id="7" name="直線矢印コネクタ 6">
          <a:extLst>
            <a:ext uri="{FF2B5EF4-FFF2-40B4-BE49-F238E27FC236}">
              <a16:creationId xmlns:a16="http://schemas.microsoft.com/office/drawing/2014/main" xmlns="" id="{4D3B641B-680D-4FF8-8C56-061EF3AD6CCD}"/>
            </a:ext>
          </a:extLst>
        </xdr:cNvPr>
        <xdr:cNvCxnSpPr/>
      </xdr:nvCxnSpPr>
      <xdr:spPr>
        <a:xfrm flipH="1" flipV="1">
          <a:off x="9358043" y="8161846"/>
          <a:ext cx="8986" cy="990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347098</xdr:colOff>
      <xdr:row>2</xdr:row>
      <xdr:rowOff>145297</xdr:rowOff>
    </xdr:from>
    <xdr:to>
      <xdr:col>6</xdr:col>
      <xdr:colOff>407256</xdr:colOff>
      <xdr:row>3</xdr:row>
      <xdr:rowOff>337960</xdr:rowOff>
    </xdr:to>
    <xdr:sp macro="" textlink="">
      <xdr:nvSpPr>
        <xdr:cNvPr id="8" name="テキスト ボックス 7">
          <a:extLst>
            <a:ext uri="{FF2B5EF4-FFF2-40B4-BE49-F238E27FC236}">
              <a16:creationId xmlns:a16="http://schemas.microsoft.com/office/drawing/2014/main" xmlns="" id="{19B692DB-C20E-41C8-B839-1BE3366E0104}"/>
            </a:ext>
          </a:extLst>
        </xdr:cNvPr>
        <xdr:cNvSpPr txBox="1"/>
      </xdr:nvSpPr>
      <xdr:spPr>
        <a:xfrm>
          <a:off x="3280798" y="707272"/>
          <a:ext cx="574508" cy="34506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endPar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12</xdr:col>
      <xdr:colOff>468177</xdr:colOff>
      <xdr:row>3</xdr:row>
      <xdr:rowOff>32288</xdr:rowOff>
    </xdr:from>
    <xdr:to>
      <xdr:col>14</xdr:col>
      <xdr:colOff>11726</xdr:colOff>
      <xdr:row>3</xdr:row>
      <xdr:rowOff>378320</xdr:rowOff>
    </xdr:to>
    <xdr:sp macro="" textlink="">
      <xdr:nvSpPr>
        <xdr:cNvPr id="9" name="テキスト ボックス 8">
          <a:extLst>
            <a:ext uri="{FF2B5EF4-FFF2-40B4-BE49-F238E27FC236}">
              <a16:creationId xmlns:a16="http://schemas.microsoft.com/office/drawing/2014/main" xmlns="" id="{9D6C11C5-0B76-4288-AAC8-684A0F156F6F}"/>
            </a:ext>
          </a:extLst>
        </xdr:cNvPr>
        <xdr:cNvSpPr txBox="1"/>
      </xdr:nvSpPr>
      <xdr:spPr>
        <a:xfrm>
          <a:off x="8773977" y="746663"/>
          <a:ext cx="1162799" cy="346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※1</a:t>
          </a:r>
          <a:endParaRPr kumimoji="1" lang="ja-JP" altLang="en-US" sz="800"/>
        </a:p>
      </xdr:txBody>
    </xdr:sp>
    <xdr:clientData/>
  </xdr:twoCellAnchor>
  <xdr:twoCellAnchor>
    <xdr:from>
      <xdr:col>1</xdr:col>
      <xdr:colOff>0</xdr:colOff>
      <xdr:row>18</xdr:row>
      <xdr:rowOff>188516</xdr:rowOff>
    </xdr:from>
    <xdr:to>
      <xdr:col>2</xdr:col>
      <xdr:colOff>62988</xdr:colOff>
      <xdr:row>20</xdr:row>
      <xdr:rowOff>30547</xdr:rowOff>
    </xdr:to>
    <xdr:sp macro="" textlink="">
      <xdr:nvSpPr>
        <xdr:cNvPr id="10" name="テキスト ボックス 9">
          <a:extLst>
            <a:ext uri="{FF2B5EF4-FFF2-40B4-BE49-F238E27FC236}">
              <a16:creationId xmlns:a16="http://schemas.microsoft.com/office/drawing/2014/main" xmlns="" id="{112CAF3F-6201-4E37-9FE3-604D9B557AE2}"/>
            </a:ext>
          </a:extLst>
        </xdr:cNvPr>
        <xdr:cNvSpPr txBox="1"/>
      </xdr:nvSpPr>
      <xdr:spPr>
        <a:xfrm>
          <a:off x="95250" y="4617641"/>
          <a:ext cx="577338" cy="337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※3</a:t>
          </a:r>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2190750</xdr:colOff>
      <xdr:row>0</xdr:row>
      <xdr:rowOff>0</xdr:rowOff>
    </xdr:from>
    <xdr:to>
      <xdr:col>1</xdr:col>
      <xdr:colOff>4657724</xdr:colOff>
      <xdr:row>3</xdr:row>
      <xdr:rowOff>161925</xdr:rowOff>
    </xdr:to>
    <xdr:sp macro="" textlink="">
      <xdr:nvSpPr>
        <xdr:cNvPr id="2" name="テキスト ボックス 1">
          <a:extLst>
            <a:ext uri="{FF2B5EF4-FFF2-40B4-BE49-F238E27FC236}">
              <a16:creationId xmlns:a16="http://schemas.microsoft.com/office/drawing/2014/main" xmlns="" id="{778483ED-7C82-492C-BCED-1C6C2C904AD0}"/>
            </a:ext>
          </a:extLst>
        </xdr:cNvPr>
        <xdr:cNvSpPr txBox="1"/>
      </xdr:nvSpPr>
      <xdr:spPr>
        <a:xfrm>
          <a:off x="3743325" y="0"/>
          <a:ext cx="2466974" cy="6762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9525</xdr:colOff>
      <xdr:row>8</xdr:row>
      <xdr:rowOff>28575</xdr:rowOff>
    </xdr:from>
    <xdr:to>
      <xdr:col>37</xdr:col>
      <xdr:colOff>19050</xdr:colOff>
      <xdr:row>13</xdr:row>
      <xdr:rowOff>123825</xdr:rowOff>
    </xdr:to>
    <xdr:sp macro="" textlink="">
      <xdr:nvSpPr>
        <xdr:cNvPr id="2" name="四角形: 角を丸くする 1">
          <a:extLst>
            <a:ext uri="{FF2B5EF4-FFF2-40B4-BE49-F238E27FC236}">
              <a16:creationId xmlns:a16="http://schemas.microsoft.com/office/drawing/2014/main" xmlns="" id="{F922E25D-FB5F-3E28-BECE-B2CC26E6BE3B}"/>
            </a:ext>
          </a:extLst>
        </xdr:cNvPr>
        <xdr:cNvSpPr/>
      </xdr:nvSpPr>
      <xdr:spPr>
        <a:xfrm>
          <a:off x="6410325" y="1495425"/>
          <a:ext cx="1009650" cy="904875"/>
        </a:xfrm>
        <a:prstGeom prst="round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12</xdr:col>
      <xdr:colOff>66674</xdr:colOff>
      <xdr:row>3</xdr:row>
      <xdr:rowOff>161925</xdr:rowOff>
    </xdr:to>
    <xdr:sp macro="" textlink="">
      <xdr:nvSpPr>
        <xdr:cNvPr id="6" name="テキスト ボックス 5">
          <a:extLst>
            <a:ext uri="{FF2B5EF4-FFF2-40B4-BE49-F238E27FC236}">
              <a16:creationId xmlns:a16="http://schemas.microsoft.com/office/drawing/2014/main" xmlns="" id="{9BFAF240-4F48-4A4C-81E7-ED59A47AE3E1}"/>
            </a:ext>
          </a:extLst>
        </xdr:cNvPr>
        <xdr:cNvSpPr txBox="1"/>
      </xdr:nvSpPr>
      <xdr:spPr>
        <a:xfrm>
          <a:off x="0" y="0"/>
          <a:ext cx="2466974" cy="6762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twoCellAnchor editAs="oneCell">
    <xdr:from>
      <xdr:col>38</xdr:col>
      <xdr:colOff>161924</xdr:colOff>
      <xdr:row>53</xdr:row>
      <xdr:rowOff>190499</xdr:rowOff>
    </xdr:from>
    <xdr:to>
      <xdr:col>55</xdr:col>
      <xdr:colOff>645192</xdr:colOff>
      <xdr:row>59</xdr:row>
      <xdr:rowOff>28574</xdr:rowOff>
    </xdr:to>
    <xdr:pic>
      <xdr:nvPicPr>
        <xdr:cNvPr id="5" name="図 4">
          <a:extLst>
            <a:ext uri="{FF2B5EF4-FFF2-40B4-BE49-F238E27FC236}">
              <a16:creationId xmlns:a16="http://schemas.microsoft.com/office/drawing/2014/main" xmlns="" id="{0DEAACA8-720F-DEDB-DD7F-7CEE64ADD33D}"/>
            </a:ext>
          </a:extLst>
        </xdr:cNvPr>
        <xdr:cNvPicPr>
          <a:picLocks noChangeAspect="1"/>
        </xdr:cNvPicPr>
      </xdr:nvPicPr>
      <xdr:blipFill rotWithShape="1">
        <a:blip xmlns:r="http://schemas.openxmlformats.org/officeDocument/2006/relationships" r:embed="rId1"/>
        <a:srcRect l="50787" t="37319" r="39681" b="52124"/>
        <a:stretch/>
      </xdr:blipFill>
      <xdr:spPr>
        <a:xfrm>
          <a:off x="7762874" y="10601324"/>
          <a:ext cx="3883693" cy="1209675"/>
        </a:xfrm>
        <a:prstGeom prst="rect">
          <a:avLst/>
        </a:prstGeom>
      </xdr:spPr>
    </xdr:pic>
    <xdr:clientData/>
  </xdr:twoCellAnchor>
  <xdr:twoCellAnchor>
    <xdr:from>
      <xdr:col>50</xdr:col>
      <xdr:colOff>152400</xdr:colOff>
      <xdr:row>57</xdr:row>
      <xdr:rowOff>133350</xdr:rowOff>
    </xdr:from>
    <xdr:to>
      <xdr:col>55</xdr:col>
      <xdr:colOff>590550</xdr:colOff>
      <xdr:row>58</xdr:row>
      <xdr:rowOff>190500</xdr:rowOff>
    </xdr:to>
    <xdr:sp macro="" textlink="">
      <xdr:nvSpPr>
        <xdr:cNvPr id="7" name="正方形/長方形 6">
          <a:extLst>
            <a:ext uri="{FF2B5EF4-FFF2-40B4-BE49-F238E27FC236}">
              <a16:creationId xmlns:a16="http://schemas.microsoft.com/office/drawing/2014/main" xmlns="" id="{625DA3C8-7EC7-A100-CB64-4BE95B59ABAC}"/>
            </a:ext>
          </a:extLst>
        </xdr:cNvPr>
        <xdr:cNvSpPr/>
      </xdr:nvSpPr>
      <xdr:spPr>
        <a:xfrm>
          <a:off x="10153650" y="11458575"/>
          <a:ext cx="1438275" cy="2857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88900</xdr:rowOff>
    </xdr:from>
    <xdr:to>
      <xdr:col>8</xdr:col>
      <xdr:colOff>152238</xdr:colOff>
      <xdr:row>6</xdr:row>
      <xdr:rowOff>131335</xdr:rowOff>
    </xdr:to>
    <xdr:sp macro="" textlink="">
      <xdr:nvSpPr>
        <xdr:cNvPr id="2" name="テキスト ボックス 1">
          <a:extLst>
            <a:ext uri="{FF2B5EF4-FFF2-40B4-BE49-F238E27FC236}">
              <a16:creationId xmlns:a16="http://schemas.microsoft.com/office/drawing/2014/main" xmlns="" id="{8424BE0C-A2B9-4255-81BB-6F75B399DBF3}"/>
            </a:ext>
          </a:extLst>
        </xdr:cNvPr>
        <xdr:cNvSpPr txBox="1"/>
      </xdr:nvSpPr>
      <xdr:spPr>
        <a:xfrm>
          <a:off x="0" y="88900"/>
          <a:ext cx="2733513" cy="95683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9525</xdr:colOff>
      <xdr:row>8</xdr:row>
      <xdr:rowOff>28575</xdr:rowOff>
    </xdr:from>
    <xdr:to>
      <xdr:col>37</xdr:col>
      <xdr:colOff>19050</xdr:colOff>
      <xdr:row>13</xdr:row>
      <xdr:rowOff>123825</xdr:rowOff>
    </xdr:to>
    <xdr:sp macro="" textlink="">
      <xdr:nvSpPr>
        <xdr:cNvPr id="2" name="四角形: 角を丸くする 1">
          <a:extLst>
            <a:ext uri="{FF2B5EF4-FFF2-40B4-BE49-F238E27FC236}">
              <a16:creationId xmlns:a16="http://schemas.microsoft.com/office/drawing/2014/main" xmlns="" id="{5AE533E7-5CB1-4BEA-B94C-845E22EEB5F0}"/>
            </a:ext>
          </a:extLst>
        </xdr:cNvPr>
        <xdr:cNvSpPr/>
      </xdr:nvSpPr>
      <xdr:spPr>
        <a:xfrm>
          <a:off x="6410325" y="1495425"/>
          <a:ext cx="1009650" cy="904875"/>
        </a:xfrm>
        <a:prstGeom prst="round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12</xdr:col>
      <xdr:colOff>66674</xdr:colOff>
      <xdr:row>3</xdr:row>
      <xdr:rowOff>161925</xdr:rowOff>
    </xdr:to>
    <xdr:sp macro="" textlink="">
      <xdr:nvSpPr>
        <xdr:cNvPr id="4" name="テキスト ボックス 3">
          <a:extLst>
            <a:ext uri="{FF2B5EF4-FFF2-40B4-BE49-F238E27FC236}">
              <a16:creationId xmlns:a16="http://schemas.microsoft.com/office/drawing/2014/main" xmlns="" id="{F4B750CC-FBCD-484F-9AE9-D6ED96D57C46}"/>
            </a:ext>
          </a:extLst>
        </xdr:cNvPr>
        <xdr:cNvSpPr txBox="1"/>
      </xdr:nvSpPr>
      <xdr:spPr>
        <a:xfrm>
          <a:off x="0" y="0"/>
          <a:ext cx="2466974" cy="6762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136072</xdr:colOff>
      <xdr:row>0</xdr:row>
      <xdr:rowOff>54429</xdr:rowOff>
    </xdr:from>
    <xdr:to>
      <xdr:col>3</xdr:col>
      <xdr:colOff>647539</xdr:colOff>
      <xdr:row>7</xdr:row>
      <xdr:rowOff>30643</xdr:rowOff>
    </xdr:to>
    <xdr:sp macro="" textlink="">
      <xdr:nvSpPr>
        <xdr:cNvPr id="2" name="テキスト ボックス 1">
          <a:extLst>
            <a:ext uri="{FF2B5EF4-FFF2-40B4-BE49-F238E27FC236}">
              <a16:creationId xmlns:a16="http://schemas.microsoft.com/office/drawing/2014/main" xmlns="" id="{05BF2C93-C529-4C72-85E1-0739AEBF192D}"/>
            </a:ext>
          </a:extLst>
        </xdr:cNvPr>
        <xdr:cNvSpPr txBox="1"/>
      </xdr:nvSpPr>
      <xdr:spPr>
        <a:xfrm>
          <a:off x="136072" y="54429"/>
          <a:ext cx="2740317" cy="94776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19842</xdr:colOff>
      <xdr:row>27</xdr:row>
      <xdr:rowOff>99219</xdr:rowOff>
    </xdr:from>
    <xdr:to>
      <xdr:col>11</xdr:col>
      <xdr:colOff>813593</xdr:colOff>
      <xdr:row>32</xdr:row>
      <xdr:rowOff>29765</xdr:rowOff>
    </xdr:to>
    <xdr:sp macro="" textlink="">
      <xdr:nvSpPr>
        <xdr:cNvPr id="2" name="テキスト ボックス 1">
          <a:extLst>
            <a:ext uri="{FF2B5EF4-FFF2-40B4-BE49-F238E27FC236}">
              <a16:creationId xmlns:a16="http://schemas.microsoft.com/office/drawing/2014/main" xmlns="" id="{BB9CCB5E-D1C3-42EE-952C-6A69CD893C5E}"/>
            </a:ext>
          </a:extLst>
        </xdr:cNvPr>
        <xdr:cNvSpPr txBox="1"/>
      </xdr:nvSpPr>
      <xdr:spPr>
        <a:xfrm>
          <a:off x="5087142" y="6766719"/>
          <a:ext cx="3222626" cy="11687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solidFill>
              <a:srgbClr val="FF0000"/>
            </a:solidFill>
          </a:endParaRPr>
        </a:p>
        <a:p>
          <a:r>
            <a:rPr kumimoji="1" lang="ja-JP" altLang="en-US" sz="1000">
              <a:solidFill>
                <a:srgbClr val="FF0000"/>
              </a:solidFill>
            </a:rPr>
            <a:t>全労務数（１次・２次）の内、一次業者の入場予定比率を入れてください。</a:t>
          </a:r>
          <a:endParaRPr kumimoji="1" lang="en-US" altLang="ja-JP" sz="1000">
            <a:solidFill>
              <a:srgbClr val="FF0000"/>
            </a:solidFill>
          </a:endParaRPr>
        </a:p>
        <a:p>
          <a:r>
            <a:rPr kumimoji="1" lang="ja-JP" altLang="en-US" sz="1000">
              <a:solidFill>
                <a:srgbClr val="FF0000"/>
              </a:solidFill>
            </a:rPr>
            <a:t>法定福利負担率、２次他は自動計算されます</a:t>
          </a:r>
          <a:r>
            <a:rPr kumimoji="1" lang="ja-JP" altLang="en-US" sz="1100">
              <a:solidFill>
                <a:srgbClr val="FF0000"/>
              </a:solidFill>
            </a:rPr>
            <a:t>。</a:t>
          </a:r>
        </a:p>
      </xdr:txBody>
    </xdr:sp>
    <xdr:clientData/>
  </xdr:twoCellAnchor>
  <xdr:twoCellAnchor>
    <xdr:from>
      <xdr:col>8</xdr:col>
      <xdr:colOff>242618</xdr:colOff>
      <xdr:row>37</xdr:row>
      <xdr:rowOff>40361</xdr:rowOff>
    </xdr:from>
    <xdr:to>
      <xdr:col>8</xdr:col>
      <xdr:colOff>250233</xdr:colOff>
      <xdr:row>39</xdr:row>
      <xdr:rowOff>17972</xdr:rowOff>
    </xdr:to>
    <xdr:cxnSp macro="">
      <xdr:nvCxnSpPr>
        <xdr:cNvPr id="3" name="直線コネクタ 2">
          <a:extLst>
            <a:ext uri="{FF2B5EF4-FFF2-40B4-BE49-F238E27FC236}">
              <a16:creationId xmlns:a16="http://schemas.microsoft.com/office/drawing/2014/main" xmlns="" id="{BD11BB17-EDB5-4B81-BB76-9AC69C0D131F}"/>
            </a:ext>
          </a:extLst>
        </xdr:cNvPr>
        <xdr:cNvCxnSpPr/>
      </xdr:nvCxnSpPr>
      <xdr:spPr>
        <a:xfrm flipH="1">
          <a:off x="5309918" y="9184361"/>
          <a:ext cx="7615" cy="4729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251603</xdr:colOff>
      <xdr:row>39</xdr:row>
      <xdr:rowOff>26957</xdr:rowOff>
    </xdr:from>
    <xdr:to>
      <xdr:col>12</xdr:col>
      <xdr:colOff>251604</xdr:colOff>
      <xdr:row>39</xdr:row>
      <xdr:rowOff>26958</xdr:rowOff>
    </xdr:to>
    <xdr:cxnSp macro="">
      <xdr:nvCxnSpPr>
        <xdr:cNvPr id="4" name="直線コネクタ 3">
          <a:extLst>
            <a:ext uri="{FF2B5EF4-FFF2-40B4-BE49-F238E27FC236}">
              <a16:creationId xmlns:a16="http://schemas.microsoft.com/office/drawing/2014/main" xmlns="" id="{1A8F7098-E6A3-4C00-8977-7BEEB49753F6}"/>
            </a:ext>
          </a:extLst>
        </xdr:cNvPr>
        <xdr:cNvCxnSpPr/>
      </xdr:nvCxnSpPr>
      <xdr:spPr>
        <a:xfrm>
          <a:off x="5318903" y="9666257"/>
          <a:ext cx="3238501"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251604</xdr:colOff>
      <xdr:row>36</xdr:row>
      <xdr:rowOff>62901</xdr:rowOff>
    </xdr:from>
    <xdr:to>
      <xdr:col>12</xdr:col>
      <xdr:colOff>251604</xdr:colOff>
      <xdr:row>39</xdr:row>
      <xdr:rowOff>35943</xdr:rowOff>
    </xdr:to>
    <xdr:cxnSp macro="">
      <xdr:nvCxnSpPr>
        <xdr:cNvPr id="5" name="直線矢印コネクタ 4">
          <a:extLst>
            <a:ext uri="{FF2B5EF4-FFF2-40B4-BE49-F238E27FC236}">
              <a16:creationId xmlns:a16="http://schemas.microsoft.com/office/drawing/2014/main" xmlns="" id="{3C224359-038E-46C4-BDA2-DC77B6D13752}"/>
            </a:ext>
          </a:extLst>
        </xdr:cNvPr>
        <xdr:cNvCxnSpPr/>
      </xdr:nvCxnSpPr>
      <xdr:spPr>
        <a:xfrm flipV="1">
          <a:off x="8557404" y="8959251"/>
          <a:ext cx="0" cy="7159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197689</xdr:colOff>
      <xdr:row>37</xdr:row>
      <xdr:rowOff>64577</xdr:rowOff>
    </xdr:from>
    <xdr:to>
      <xdr:col>11</xdr:col>
      <xdr:colOff>201801</xdr:colOff>
      <xdr:row>39</xdr:row>
      <xdr:rowOff>250233</xdr:rowOff>
    </xdr:to>
    <xdr:cxnSp macro="">
      <xdr:nvCxnSpPr>
        <xdr:cNvPr id="6" name="直線コネクタ 5">
          <a:extLst>
            <a:ext uri="{FF2B5EF4-FFF2-40B4-BE49-F238E27FC236}">
              <a16:creationId xmlns:a16="http://schemas.microsoft.com/office/drawing/2014/main" xmlns="" id="{60FCE145-B485-49F1-AFFB-1FE725D08DAE}"/>
            </a:ext>
          </a:extLst>
        </xdr:cNvPr>
        <xdr:cNvCxnSpPr/>
      </xdr:nvCxnSpPr>
      <xdr:spPr>
        <a:xfrm flipH="1">
          <a:off x="7693864" y="9208577"/>
          <a:ext cx="4112" cy="6809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198624</xdr:colOff>
      <xdr:row>40</xdr:row>
      <xdr:rowOff>18907</xdr:rowOff>
    </xdr:from>
    <xdr:to>
      <xdr:col>13</xdr:col>
      <xdr:colOff>261524</xdr:colOff>
      <xdr:row>40</xdr:row>
      <xdr:rowOff>18907</xdr:rowOff>
    </xdr:to>
    <xdr:cxnSp macro="">
      <xdr:nvCxnSpPr>
        <xdr:cNvPr id="7" name="直線コネクタ 6">
          <a:extLst>
            <a:ext uri="{FF2B5EF4-FFF2-40B4-BE49-F238E27FC236}">
              <a16:creationId xmlns:a16="http://schemas.microsoft.com/office/drawing/2014/main" xmlns="" id="{12C30F15-F233-4BE1-A58C-861ED86DAC9A}"/>
            </a:ext>
          </a:extLst>
        </xdr:cNvPr>
        <xdr:cNvCxnSpPr/>
      </xdr:nvCxnSpPr>
      <xdr:spPr>
        <a:xfrm>
          <a:off x="7694799" y="9905857"/>
          <a:ext cx="16821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242618</xdr:colOff>
      <xdr:row>36</xdr:row>
      <xdr:rowOff>17971</xdr:rowOff>
    </xdr:from>
    <xdr:to>
      <xdr:col>13</xdr:col>
      <xdr:colOff>251604</xdr:colOff>
      <xdr:row>40</xdr:row>
      <xdr:rowOff>17972</xdr:rowOff>
    </xdr:to>
    <xdr:cxnSp macro="">
      <xdr:nvCxnSpPr>
        <xdr:cNvPr id="8" name="直線矢印コネクタ 7">
          <a:extLst>
            <a:ext uri="{FF2B5EF4-FFF2-40B4-BE49-F238E27FC236}">
              <a16:creationId xmlns:a16="http://schemas.microsoft.com/office/drawing/2014/main" xmlns="" id="{ED65D5F6-BC10-4A75-80BF-95C47DC6EABB}"/>
            </a:ext>
          </a:extLst>
        </xdr:cNvPr>
        <xdr:cNvCxnSpPr/>
      </xdr:nvCxnSpPr>
      <xdr:spPr>
        <a:xfrm flipH="1" flipV="1">
          <a:off x="9358043" y="8914321"/>
          <a:ext cx="8986" cy="990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267723</xdr:colOff>
      <xdr:row>6</xdr:row>
      <xdr:rowOff>56000</xdr:rowOff>
    </xdr:from>
    <xdr:to>
      <xdr:col>6</xdr:col>
      <xdr:colOff>327881</xdr:colOff>
      <xdr:row>7</xdr:row>
      <xdr:rowOff>10538</xdr:rowOff>
    </xdr:to>
    <xdr:sp macro="" textlink="">
      <xdr:nvSpPr>
        <xdr:cNvPr id="9" name="テキスト ボックス 8">
          <a:extLst>
            <a:ext uri="{FF2B5EF4-FFF2-40B4-BE49-F238E27FC236}">
              <a16:creationId xmlns:a16="http://schemas.microsoft.com/office/drawing/2014/main" xmlns="" id="{A34CC304-0F38-4E2E-8DB1-4E0203C2E1F9}"/>
            </a:ext>
          </a:extLst>
        </xdr:cNvPr>
        <xdr:cNvSpPr txBox="1"/>
      </xdr:nvSpPr>
      <xdr:spPr>
        <a:xfrm>
          <a:off x="3201423" y="1513325"/>
          <a:ext cx="574508" cy="34506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endPar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xdr:col>
      <xdr:colOff>0</xdr:colOff>
      <xdr:row>21</xdr:row>
      <xdr:rowOff>188516</xdr:rowOff>
    </xdr:from>
    <xdr:to>
      <xdr:col>2</xdr:col>
      <xdr:colOff>62988</xdr:colOff>
      <xdr:row>23</xdr:row>
      <xdr:rowOff>30547</xdr:rowOff>
    </xdr:to>
    <xdr:sp macro="" textlink="">
      <xdr:nvSpPr>
        <xdr:cNvPr id="10" name="テキスト ボックス 9">
          <a:extLst>
            <a:ext uri="{FF2B5EF4-FFF2-40B4-BE49-F238E27FC236}">
              <a16:creationId xmlns:a16="http://schemas.microsoft.com/office/drawing/2014/main" xmlns="" id="{86F30CF0-7458-4240-8D07-884BD7F3BA08}"/>
            </a:ext>
          </a:extLst>
        </xdr:cNvPr>
        <xdr:cNvSpPr txBox="1"/>
      </xdr:nvSpPr>
      <xdr:spPr>
        <a:xfrm>
          <a:off x="95250" y="5370116"/>
          <a:ext cx="577338" cy="337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※3</a:t>
          </a:r>
          <a:endParaRPr kumimoji="1" lang="ja-JP" altLang="en-US" sz="800"/>
        </a:p>
      </xdr:txBody>
    </xdr:sp>
    <xdr:clientData/>
  </xdr:twoCellAnchor>
  <xdr:twoCellAnchor>
    <xdr:from>
      <xdr:col>8</xdr:col>
      <xdr:colOff>654844</xdr:colOff>
      <xdr:row>0</xdr:row>
      <xdr:rowOff>9921</xdr:rowOff>
    </xdr:from>
    <xdr:to>
      <xdr:col>12</xdr:col>
      <xdr:colOff>132167</xdr:colOff>
      <xdr:row>4</xdr:row>
      <xdr:rowOff>26956</xdr:rowOff>
    </xdr:to>
    <xdr:sp macro="" textlink="">
      <xdr:nvSpPr>
        <xdr:cNvPr id="11" name="テキスト ボックス 10">
          <a:extLst>
            <a:ext uri="{FF2B5EF4-FFF2-40B4-BE49-F238E27FC236}">
              <a16:creationId xmlns:a16="http://schemas.microsoft.com/office/drawing/2014/main" xmlns="" id="{6FA8AC53-1399-49EC-9110-7A8EA0D2A6A5}"/>
            </a:ext>
          </a:extLst>
        </xdr:cNvPr>
        <xdr:cNvSpPr txBox="1"/>
      </xdr:nvSpPr>
      <xdr:spPr>
        <a:xfrm>
          <a:off x="5722144" y="9921"/>
          <a:ext cx="2715823" cy="97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4800">
              <a:solidFill>
                <a:srgbClr val="FF0000"/>
              </a:solidFill>
              <a:latin typeface="GungsuhChe" panose="02030609000101010101" pitchFamily="49" charset="-127"/>
              <a:ea typeface="GungsuhChe" panose="02030609000101010101" pitchFamily="49" charset="-127"/>
            </a:rPr>
            <a:t>記入例</a:t>
          </a:r>
        </a:p>
      </xdr:txBody>
    </xdr:sp>
    <xdr:clientData/>
  </xdr:twoCellAnchor>
  <xdr:twoCellAnchor>
    <xdr:from>
      <xdr:col>9</xdr:col>
      <xdr:colOff>284954</xdr:colOff>
      <xdr:row>20</xdr:row>
      <xdr:rowOff>223826</xdr:rowOff>
    </xdr:from>
    <xdr:to>
      <xdr:col>12</xdr:col>
      <xdr:colOff>72969</xdr:colOff>
      <xdr:row>24</xdr:row>
      <xdr:rowOff>138303</xdr:rowOff>
    </xdr:to>
    <xdr:sp macro="" textlink="">
      <xdr:nvSpPr>
        <xdr:cNvPr id="12" name="テキスト ボックス 11">
          <a:extLst>
            <a:ext uri="{FF2B5EF4-FFF2-40B4-BE49-F238E27FC236}">
              <a16:creationId xmlns:a16="http://schemas.microsoft.com/office/drawing/2014/main" xmlns="" id="{B9F08AF7-2801-4754-9BB9-81955ED8DA65}"/>
            </a:ext>
          </a:extLst>
        </xdr:cNvPr>
        <xdr:cNvSpPr txBox="1"/>
      </xdr:nvSpPr>
      <xdr:spPr>
        <a:xfrm>
          <a:off x="6161879" y="5157776"/>
          <a:ext cx="2216890" cy="905077"/>
        </a:xfrm>
        <a:prstGeom prst="rect">
          <a:avLst/>
        </a:prstGeom>
        <a:solidFill>
          <a:schemeClr val="lt1"/>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「入場予定者人数」と「内訳合計（各保険人数）」が同じになったか確認してください。</a:t>
          </a:r>
          <a:endParaRPr kumimoji="1" lang="en-US" altLang="ja-JP" sz="1100"/>
        </a:p>
        <a:p>
          <a:r>
            <a:rPr kumimoji="1" lang="ja-JP" altLang="en-US" sz="800"/>
            <a:t>＊内訳合計は自動計算されます。</a:t>
          </a:r>
          <a:endParaRPr kumimoji="1" lang="en-US" altLang="ja-JP" sz="800"/>
        </a:p>
        <a:p>
          <a:endParaRPr kumimoji="1" lang="ja-JP" altLang="en-US" sz="1100"/>
        </a:p>
      </xdr:txBody>
    </xdr:sp>
    <xdr:clientData/>
  </xdr:twoCellAnchor>
  <xdr:twoCellAnchor>
    <xdr:from>
      <xdr:col>6</xdr:col>
      <xdr:colOff>55613</xdr:colOff>
      <xdr:row>12</xdr:row>
      <xdr:rowOff>383366</xdr:rowOff>
    </xdr:from>
    <xdr:to>
      <xdr:col>9</xdr:col>
      <xdr:colOff>267891</xdr:colOff>
      <xdr:row>21</xdr:row>
      <xdr:rowOff>39687</xdr:rowOff>
    </xdr:to>
    <xdr:cxnSp macro="">
      <xdr:nvCxnSpPr>
        <xdr:cNvPr id="13" name="直線矢印コネクタ 12">
          <a:extLst>
            <a:ext uri="{FF2B5EF4-FFF2-40B4-BE49-F238E27FC236}">
              <a16:creationId xmlns:a16="http://schemas.microsoft.com/office/drawing/2014/main" xmlns="" id="{731A3218-D327-4830-BB53-EEDE20B695A3}"/>
            </a:ext>
          </a:extLst>
        </xdr:cNvPr>
        <xdr:cNvCxnSpPr/>
      </xdr:nvCxnSpPr>
      <xdr:spPr>
        <a:xfrm flipH="1" flipV="1">
          <a:off x="3503663" y="3069416"/>
          <a:ext cx="2641153" cy="21518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178594</xdr:colOff>
      <xdr:row>12</xdr:row>
      <xdr:rowOff>264678</xdr:rowOff>
    </xdr:from>
    <xdr:to>
      <xdr:col>17</xdr:col>
      <xdr:colOff>140032</xdr:colOff>
      <xdr:row>21</xdr:row>
      <xdr:rowOff>79375</xdr:rowOff>
    </xdr:to>
    <xdr:cxnSp macro="">
      <xdr:nvCxnSpPr>
        <xdr:cNvPr id="14" name="直線矢印コネクタ 13">
          <a:extLst>
            <a:ext uri="{FF2B5EF4-FFF2-40B4-BE49-F238E27FC236}">
              <a16:creationId xmlns:a16="http://schemas.microsoft.com/office/drawing/2014/main" xmlns="" id="{6F884E0B-0E25-4F4F-957F-51A78377F6B8}"/>
            </a:ext>
          </a:extLst>
        </xdr:cNvPr>
        <xdr:cNvCxnSpPr/>
      </xdr:nvCxnSpPr>
      <xdr:spPr>
        <a:xfrm flipV="1">
          <a:off x="8484394" y="2950728"/>
          <a:ext cx="4009563" cy="23102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654844</xdr:colOff>
      <xdr:row>12</xdr:row>
      <xdr:rowOff>134227</xdr:rowOff>
    </xdr:from>
    <xdr:to>
      <xdr:col>6</xdr:col>
      <xdr:colOff>36169</xdr:colOff>
      <xdr:row>12</xdr:row>
      <xdr:rowOff>461581</xdr:rowOff>
    </xdr:to>
    <xdr:sp macro="" textlink="">
      <xdr:nvSpPr>
        <xdr:cNvPr id="15" name="円/楕円 14">
          <a:extLst>
            <a:ext uri="{FF2B5EF4-FFF2-40B4-BE49-F238E27FC236}">
              <a16:creationId xmlns:a16="http://schemas.microsoft.com/office/drawing/2014/main" xmlns="" id="{D0E2EF2C-919E-4968-8FFC-D0BBA4770C33}"/>
            </a:ext>
          </a:extLst>
        </xdr:cNvPr>
        <xdr:cNvSpPr/>
      </xdr:nvSpPr>
      <xdr:spPr>
        <a:xfrm>
          <a:off x="2864644" y="2820277"/>
          <a:ext cx="619575" cy="32735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750093</xdr:colOff>
      <xdr:row>12</xdr:row>
      <xdr:rowOff>89297</xdr:rowOff>
    </xdr:from>
    <xdr:to>
      <xdr:col>20</xdr:col>
      <xdr:colOff>49840</xdr:colOff>
      <xdr:row>12</xdr:row>
      <xdr:rowOff>416651</xdr:rowOff>
    </xdr:to>
    <xdr:sp macro="" textlink="">
      <xdr:nvSpPr>
        <xdr:cNvPr id="16" name="円/楕円 15">
          <a:extLst>
            <a:ext uri="{FF2B5EF4-FFF2-40B4-BE49-F238E27FC236}">
              <a16:creationId xmlns:a16="http://schemas.microsoft.com/office/drawing/2014/main" xmlns="" id="{AF8E9C78-DEEA-4E3C-8162-CBDF79316DC3}"/>
            </a:ext>
          </a:extLst>
        </xdr:cNvPr>
        <xdr:cNvSpPr/>
      </xdr:nvSpPr>
      <xdr:spPr>
        <a:xfrm>
          <a:off x="12294393" y="2775347"/>
          <a:ext cx="1652422" cy="32735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9922</xdr:colOff>
      <xdr:row>27</xdr:row>
      <xdr:rowOff>59530</xdr:rowOff>
    </xdr:from>
    <xdr:to>
      <xdr:col>11</xdr:col>
      <xdr:colOff>731749</xdr:colOff>
      <xdr:row>31</xdr:row>
      <xdr:rowOff>234981</xdr:rowOff>
    </xdr:to>
    <xdr:sp macro="" textlink="">
      <xdr:nvSpPr>
        <xdr:cNvPr id="17" name="角丸四角形吹き出し 16">
          <a:extLst>
            <a:ext uri="{FF2B5EF4-FFF2-40B4-BE49-F238E27FC236}">
              <a16:creationId xmlns:a16="http://schemas.microsoft.com/office/drawing/2014/main" xmlns="" id="{2BD84424-E712-47C5-805B-8339D62B6609}"/>
            </a:ext>
          </a:extLst>
        </xdr:cNvPr>
        <xdr:cNvSpPr/>
      </xdr:nvSpPr>
      <xdr:spPr>
        <a:xfrm>
          <a:off x="5077222" y="6727030"/>
          <a:ext cx="3150702" cy="1166051"/>
        </a:xfrm>
        <a:prstGeom prst="wedgeRoundRectCallout">
          <a:avLst>
            <a:gd name="adj1" fmla="val -139074"/>
            <a:gd name="adj2" fmla="val 171726"/>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277813</xdr:colOff>
      <xdr:row>35</xdr:row>
      <xdr:rowOff>218281</xdr:rowOff>
    </xdr:from>
    <xdr:to>
      <xdr:col>21</xdr:col>
      <xdr:colOff>732910</xdr:colOff>
      <xdr:row>41</xdr:row>
      <xdr:rowOff>221651</xdr:rowOff>
    </xdr:to>
    <xdr:sp macro="" textlink="">
      <xdr:nvSpPr>
        <xdr:cNvPr id="18" name="円/楕円 17">
          <a:extLst>
            <a:ext uri="{FF2B5EF4-FFF2-40B4-BE49-F238E27FC236}">
              <a16:creationId xmlns:a16="http://schemas.microsoft.com/office/drawing/2014/main" xmlns="" id="{15D95382-ABD4-40B3-B4F9-2BED41C88DF6}"/>
            </a:ext>
          </a:extLst>
        </xdr:cNvPr>
        <xdr:cNvSpPr/>
      </xdr:nvSpPr>
      <xdr:spPr>
        <a:xfrm>
          <a:off x="10202863" y="8866981"/>
          <a:ext cx="5808147" cy="148927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108534</xdr:colOff>
      <xdr:row>11</xdr:row>
      <xdr:rowOff>69452</xdr:rowOff>
    </xdr:from>
    <xdr:to>
      <xdr:col>21</xdr:col>
      <xdr:colOff>252307</xdr:colOff>
      <xdr:row>19</xdr:row>
      <xdr:rowOff>75262</xdr:rowOff>
    </xdr:to>
    <xdr:sp macro="" textlink="">
      <xdr:nvSpPr>
        <xdr:cNvPr id="19" name="右中かっこ 18">
          <a:extLst>
            <a:ext uri="{FF2B5EF4-FFF2-40B4-BE49-F238E27FC236}">
              <a16:creationId xmlns:a16="http://schemas.microsoft.com/office/drawing/2014/main" xmlns="" id="{08BA573A-AE74-42D4-82B6-2AAA4C1B2753}"/>
            </a:ext>
          </a:extLst>
        </xdr:cNvPr>
        <xdr:cNvSpPr/>
      </xdr:nvSpPr>
      <xdr:spPr>
        <a:xfrm>
          <a:off x="15386634" y="2686050"/>
          <a:ext cx="143773" cy="2075512"/>
        </a:xfrm>
        <a:prstGeom prst="rightBrac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456406</xdr:colOff>
      <xdr:row>13</xdr:row>
      <xdr:rowOff>67210</xdr:rowOff>
    </xdr:from>
    <xdr:to>
      <xdr:col>21</xdr:col>
      <xdr:colOff>439851</xdr:colOff>
      <xdr:row>35</xdr:row>
      <xdr:rowOff>169930</xdr:rowOff>
    </xdr:to>
    <xdr:cxnSp macro="">
      <xdr:nvCxnSpPr>
        <xdr:cNvPr id="20" name="直線矢印コネクタ 19">
          <a:extLst>
            <a:ext uri="{FF2B5EF4-FFF2-40B4-BE49-F238E27FC236}">
              <a16:creationId xmlns:a16="http://schemas.microsoft.com/office/drawing/2014/main" xmlns="" id="{3911AFA4-D988-4AEF-BC86-6C6AF5C02573}"/>
            </a:ext>
          </a:extLst>
        </xdr:cNvPr>
        <xdr:cNvCxnSpPr/>
      </xdr:nvCxnSpPr>
      <xdr:spPr>
        <a:xfrm flipH="1">
          <a:off x="13324681" y="3267610"/>
          <a:ext cx="2393270" cy="55510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462894</xdr:colOff>
      <xdr:row>11</xdr:row>
      <xdr:rowOff>152499</xdr:rowOff>
    </xdr:from>
    <xdr:to>
      <xdr:col>21</xdr:col>
      <xdr:colOff>2966641</xdr:colOff>
      <xdr:row>19</xdr:row>
      <xdr:rowOff>96858</xdr:rowOff>
    </xdr:to>
    <xdr:sp macro="" textlink="">
      <xdr:nvSpPr>
        <xdr:cNvPr id="21" name="テキスト ボックス 20">
          <a:extLst>
            <a:ext uri="{FF2B5EF4-FFF2-40B4-BE49-F238E27FC236}">
              <a16:creationId xmlns:a16="http://schemas.microsoft.com/office/drawing/2014/main" xmlns="" id="{4F3DC032-DF0C-4DD1-98DF-F0BE4B4133D7}"/>
            </a:ext>
          </a:extLst>
        </xdr:cNvPr>
        <xdr:cNvSpPr txBox="1"/>
      </xdr:nvSpPr>
      <xdr:spPr>
        <a:xfrm>
          <a:off x="15740994" y="2686050"/>
          <a:ext cx="2503747" cy="2097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solidFill>
            </a:rPr>
            <a:t>雇用保険未加入理由</a:t>
          </a:r>
          <a:endParaRPr kumimoji="1" lang="en-US" altLang="ja-JP" sz="1100" b="1">
            <a:solidFill>
              <a:schemeClr val="accent5"/>
            </a:solidFill>
          </a:endParaRPr>
        </a:p>
        <a:p>
          <a:r>
            <a:rPr kumimoji="1" lang="ja-JP" altLang="en-US" sz="1100" b="1">
              <a:solidFill>
                <a:schemeClr val="accent5"/>
              </a:solidFill>
            </a:rPr>
            <a:t>①～③</a:t>
          </a:r>
          <a:endParaRPr kumimoji="1" lang="en-US" altLang="ja-JP" sz="1100" b="1">
            <a:solidFill>
              <a:schemeClr val="accent5"/>
            </a:solidFill>
          </a:endParaRPr>
        </a:p>
        <a:p>
          <a:endParaRPr kumimoji="1" lang="en-US" altLang="ja-JP" sz="1100" b="1">
            <a:solidFill>
              <a:schemeClr val="accent5"/>
            </a:solidFill>
          </a:endParaRPr>
        </a:p>
        <a:p>
          <a:r>
            <a:rPr kumimoji="1" lang="ja-JP" altLang="en-US" sz="1100" b="1">
              <a:solidFill>
                <a:schemeClr val="accent5"/>
              </a:solidFill>
            </a:rPr>
            <a:t>未加入保険者の加入予定日</a:t>
          </a:r>
          <a:endParaRPr kumimoji="1" lang="en-US" altLang="ja-JP" sz="1100" b="1">
            <a:solidFill>
              <a:schemeClr val="accent5"/>
            </a:solidFill>
          </a:endParaRPr>
        </a:p>
        <a:p>
          <a:r>
            <a:rPr kumimoji="1" lang="en-US" altLang="ja-JP" sz="800" b="1">
              <a:solidFill>
                <a:schemeClr val="accent5"/>
              </a:solidFill>
            </a:rPr>
            <a:t>※2</a:t>
          </a:r>
          <a:r>
            <a:rPr kumimoji="1" lang="ja-JP" altLang="en-US" sz="800" b="1">
              <a:solidFill>
                <a:schemeClr val="accent5"/>
              </a:solidFill>
            </a:rPr>
            <a:t>　現在未加入で近い将来加入予定の方は加入者</a:t>
          </a:r>
          <a:endParaRPr kumimoji="1" lang="en-US" altLang="ja-JP" sz="800" b="1">
            <a:solidFill>
              <a:schemeClr val="accent5"/>
            </a:solidFill>
          </a:endParaRPr>
        </a:p>
        <a:p>
          <a:r>
            <a:rPr kumimoji="1" lang="ja-JP" altLang="en-US" sz="800" b="1">
              <a:solidFill>
                <a:schemeClr val="accent5"/>
              </a:solidFill>
            </a:rPr>
            <a:t>　　　として入力してください</a:t>
          </a:r>
          <a:r>
            <a:rPr kumimoji="1" lang="ja-JP" altLang="en-US" sz="1100" b="1">
              <a:solidFill>
                <a:schemeClr val="accent5"/>
              </a:solidFill>
            </a:rPr>
            <a:t>。</a:t>
          </a:r>
          <a:endParaRPr kumimoji="1" lang="en-US" altLang="ja-JP" sz="1100" b="1">
            <a:solidFill>
              <a:schemeClr val="accent5"/>
            </a:solidFill>
          </a:endParaRPr>
        </a:p>
        <a:p>
          <a:endParaRPr kumimoji="1" lang="en-US" altLang="ja-JP" sz="1100" b="1">
            <a:solidFill>
              <a:schemeClr val="accent5"/>
            </a:solidFill>
          </a:endParaRPr>
        </a:p>
        <a:p>
          <a:endParaRPr kumimoji="1" lang="en-US" altLang="ja-JP" sz="1100" b="1">
            <a:solidFill>
              <a:schemeClr val="accent5"/>
            </a:solidFill>
          </a:endParaRPr>
        </a:p>
        <a:p>
          <a:endParaRPr kumimoji="1" lang="en-US" altLang="ja-JP" sz="1100" b="1">
            <a:solidFill>
              <a:schemeClr val="accent5"/>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44"/>
  <sheetViews>
    <sheetView tabSelected="1" workbookViewId="0">
      <selection activeCell="B3" sqref="B3:F3"/>
    </sheetView>
  </sheetViews>
  <sheetFormatPr defaultRowHeight="13.5"/>
  <cols>
    <col min="1" max="1" width="20.375" style="65" customWidth="1"/>
    <col min="2" max="2" width="10" style="65" customWidth="1"/>
    <col min="3" max="3" width="9" style="65"/>
    <col min="4" max="4" width="5.125" style="65" customWidth="1"/>
    <col min="5" max="6" width="9" style="65"/>
    <col min="7" max="7" width="21.5" style="65" hidden="1" customWidth="1"/>
    <col min="8" max="257" width="9" style="65"/>
    <col min="258" max="258" width="17.5" style="65" customWidth="1"/>
    <col min="259" max="259" width="31.875" style="65" customWidth="1"/>
    <col min="260" max="513" width="9" style="65"/>
    <col min="514" max="514" width="17.5" style="65" customWidth="1"/>
    <col min="515" max="515" width="31.875" style="65" customWidth="1"/>
    <col min="516" max="769" width="9" style="65"/>
    <col min="770" max="770" width="17.5" style="65" customWidth="1"/>
    <col min="771" max="771" width="31.875" style="65" customWidth="1"/>
    <col min="772" max="1025" width="9" style="65"/>
    <col min="1026" max="1026" width="17.5" style="65" customWidth="1"/>
    <col min="1027" max="1027" width="31.875" style="65" customWidth="1"/>
    <col min="1028" max="1281" width="9" style="65"/>
    <col min="1282" max="1282" width="17.5" style="65" customWidth="1"/>
    <col min="1283" max="1283" width="31.875" style="65" customWidth="1"/>
    <col min="1284" max="1537" width="9" style="65"/>
    <col min="1538" max="1538" width="17.5" style="65" customWidth="1"/>
    <col min="1539" max="1539" width="31.875" style="65" customWidth="1"/>
    <col min="1540" max="1793" width="9" style="65"/>
    <col min="1794" max="1794" width="17.5" style="65" customWidth="1"/>
    <col min="1795" max="1795" width="31.875" style="65" customWidth="1"/>
    <col min="1796" max="2049" width="9" style="65"/>
    <col min="2050" max="2050" width="17.5" style="65" customWidth="1"/>
    <col min="2051" max="2051" width="31.875" style="65" customWidth="1"/>
    <col min="2052" max="2305" width="9" style="65"/>
    <col min="2306" max="2306" width="17.5" style="65" customWidth="1"/>
    <col min="2307" max="2307" width="31.875" style="65" customWidth="1"/>
    <col min="2308" max="2561" width="9" style="65"/>
    <col min="2562" max="2562" width="17.5" style="65" customWidth="1"/>
    <col min="2563" max="2563" width="31.875" style="65" customWidth="1"/>
    <col min="2564" max="2817" width="9" style="65"/>
    <col min="2818" max="2818" width="17.5" style="65" customWidth="1"/>
    <col min="2819" max="2819" width="31.875" style="65" customWidth="1"/>
    <col min="2820" max="3073" width="9" style="65"/>
    <col min="3074" max="3074" width="17.5" style="65" customWidth="1"/>
    <col min="3075" max="3075" width="31.875" style="65" customWidth="1"/>
    <col min="3076" max="3329" width="9" style="65"/>
    <col min="3330" max="3330" width="17.5" style="65" customWidth="1"/>
    <col min="3331" max="3331" width="31.875" style="65" customWidth="1"/>
    <col min="3332" max="3585" width="9" style="65"/>
    <col min="3586" max="3586" width="17.5" style="65" customWidth="1"/>
    <col min="3587" max="3587" width="31.875" style="65" customWidth="1"/>
    <col min="3588" max="3841" width="9" style="65"/>
    <col min="3842" max="3842" width="17.5" style="65" customWidth="1"/>
    <col min="3843" max="3843" width="31.875" style="65" customWidth="1"/>
    <col min="3844" max="4097" width="9" style="65"/>
    <col min="4098" max="4098" width="17.5" style="65" customWidth="1"/>
    <col min="4099" max="4099" width="31.875" style="65" customWidth="1"/>
    <col min="4100" max="4353" width="9" style="65"/>
    <col min="4354" max="4354" width="17.5" style="65" customWidth="1"/>
    <col min="4355" max="4355" width="31.875" style="65" customWidth="1"/>
    <col min="4356" max="4609" width="9" style="65"/>
    <col min="4610" max="4610" width="17.5" style="65" customWidth="1"/>
    <col min="4611" max="4611" width="31.875" style="65" customWidth="1"/>
    <col min="4612" max="4865" width="9" style="65"/>
    <col min="4866" max="4866" width="17.5" style="65" customWidth="1"/>
    <col min="4867" max="4867" width="31.875" style="65" customWidth="1"/>
    <col min="4868" max="5121" width="9" style="65"/>
    <col min="5122" max="5122" width="17.5" style="65" customWidth="1"/>
    <col min="5123" max="5123" width="31.875" style="65" customWidth="1"/>
    <col min="5124" max="5377" width="9" style="65"/>
    <col min="5378" max="5378" width="17.5" style="65" customWidth="1"/>
    <col min="5379" max="5379" width="31.875" style="65" customWidth="1"/>
    <col min="5380" max="5633" width="9" style="65"/>
    <col min="5634" max="5634" width="17.5" style="65" customWidth="1"/>
    <col min="5635" max="5635" width="31.875" style="65" customWidth="1"/>
    <col min="5636" max="5889" width="9" style="65"/>
    <col min="5890" max="5890" width="17.5" style="65" customWidth="1"/>
    <col min="5891" max="5891" width="31.875" style="65" customWidth="1"/>
    <col min="5892" max="6145" width="9" style="65"/>
    <col min="6146" max="6146" width="17.5" style="65" customWidth="1"/>
    <col min="6147" max="6147" width="31.875" style="65" customWidth="1"/>
    <col min="6148" max="6401" width="9" style="65"/>
    <col min="6402" max="6402" width="17.5" style="65" customWidth="1"/>
    <col min="6403" max="6403" width="31.875" style="65" customWidth="1"/>
    <col min="6404" max="6657" width="9" style="65"/>
    <col min="6658" max="6658" width="17.5" style="65" customWidth="1"/>
    <col min="6659" max="6659" width="31.875" style="65" customWidth="1"/>
    <col min="6660" max="6913" width="9" style="65"/>
    <col min="6914" max="6914" width="17.5" style="65" customWidth="1"/>
    <col min="6915" max="6915" width="31.875" style="65" customWidth="1"/>
    <col min="6916" max="7169" width="9" style="65"/>
    <col min="7170" max="7170" width="17.5" style="65" customWidth="1"/>
    <col min="7171" max="7171" width="31.875" style="65" customWidth="1"/>
    <col min="7172" max="7425" width="9" style="65"/>
    <col min="7426" max="7426" width="17.5" style="65" customWidth="1"/>
    <col min="7427" max="7427" width="31.875" style="65" customWidth="1"/>
    <col min="7428" max="7681" width="9" style="65"/>
    <col min="7682" max="7682" width="17.5" style="65" customWidth="1"/>
    <col min="7683" max="7683" width="31.875" style="65" customWidth="1"/>
    <col min="7684" max="7937" width="9" style="65"/>
    <col min="7938" max="7938" width="17.5" style="65" customWidth="1"/>
    <col min="7939" max="7939" width="31.875" style="65" customWidth="1"/>
    <col min="7940" max="8193" width="9" style="65"/>
    <col min="8194" max="8194" width="17.5" style="65" customWidth="1"/>
    <col min="8195" max="8195" width="31.875" style="65" customWidth="1"/>
    <col min="8196" max="8449" width="9" style="65"/>
    <col min="8450" max="8450" width="17.5" style="65" customWidth="1"/>
    <col min="8451" max="8451" width="31.875" style="65" customWidth="1"/>
    <col min="8452" max="8705" width="9" style="65"/>
    <col min="8706" max="8706" width="17.5" style="65" customWidth="1"/>
    <col min="8707" max="8707" width="31.875" style="65" customWidth="1"/>
    <col min="8708" max="8961" width="9" style="65"/>
    <col min="8962" max="8962" width="17.5" style="65" customWidth="1"/>
    <col min="8963" max="8963" width="31.875" style="65" customWidth="1"/>
    <col min="8964" max="9217" width="9" style="65"/>
    <col min="9218" max="9218" width="17.5" style="65" customWidth="1"/>
    <col min="9219" max="9219" width="31.875" style="65" customWidth="1"/>
    <col min="9220" max="9473" width="9" style="65"/>
    <col min="9474" max="9474" width="17.5" style="65" customWidth="1"/>
    <col min="9475" max="9475" width="31.875" style="65" customWidth="1"/>
    <col min="9476" max="9729" width="9" style="65"/>
    <col min="9730" max="9730" width="17.5" style="65" customWidth="1"/>
    <col min="9731" max="9731" width="31.875" style="65" customWidth="1"/>
    <col min="9732" max="9985" width="9" style="65"/>
    <col min="9986" max="9986" width="17.5" style="65" customWidth="1"/>
    <col min="9987" max="9987" width="31.875" style="65" customWidth="1"/>
    <col min="9988" max="10241" width="9" style="65"/>
    <col min="10242" max="10242" width="17.5" style="65" customWidth="1"/>
    <col min="10243" max="10243" width="31.875" style="65" customWidth="1"/>
    <col min="10244" max="10497" width="9" style="65"/>
    <col min="10498" max="10498" width="17.5" style="65" customWidth="1"/>
    <col min="10499" max="10499" width="31.875" style="65" customWidth="1"/>
    <col min="10500" max="10753" width="9" style="65"/>
    <col min="10754" max="10754" width="17.5" style="65" customWidth="1"/>
    <col min="10755" max="10755" width="31.875" style="65" customWidth="1"/>
    <col min="10756" max="11009" width="9" style="65"/>
    <col min="11010" max="11010" width="17.5" style="65" customWidth="1"/>
    <col min="11011" max="11011" width="31.875" style="65" customWidth="1"/>
    <col min="11012" max="11265" width="9" style="65"/>
    <col min="11266" max="11266" width="17.5" style="65" customWidth="1"/>
    <col min="11267" max="11267" width="31.875" style="65" customWidth="1"/>
    <col min="11268" max="11521" width="9" style="65"/>
    <col min="11522" max="11522" width="17.5" style="65" customWidth="1"/>
    <col min="11523" max="11523" width="31.875" style="65" customWidth="1"/>
    <col min="11524" max="11777" width="9" style="65"/>
    <col min="11778" max="11778" width="17.5" style="65" customWidth="1"/>
    <col min="11779" max="11779" width="31.875" style="65" customWidth="1"/>
    <col min="11780" max="12033" width="9" style="65"/>
    <col min="12034" max="12034" width="17.5" style="65" customWidth="1"/>
    <col min="12035" max="12035" width="31.875" style="65" customWidth="1"/>
    <col min="12036" max="12289" width="9" style="65"/>
    <col min="12290" max="12290" width="17.5" style="65" customWidth="1"/>
    <col min="12291" max="12291" width="31.875" style="65" customWidth="1"/>
    <col min="12292" max="12545" width="9" style="65"/>
    <col min="12546" max="12546" width="17.5" style="65" customWidth="1"/>
    <col min="12547" max="12547" width="31.875" style="65" customWidth="1"/>
    <col min="12548" max="12801" width="9" style="65"/>
    <col min="12802" max="12802" width="17.5" style="65" customWidth="1"/>
    <col min="12803" max="12803" width="31.875" style="65" customWidth="1"/>
    <col min="12804" max="13057" width="9" style="65"/>
    <col min="13058" max="13058" width="17.5" style="65" customWidth="1"/>
    <col min="13059" max="13059" width="31.875" style="65" customWidth="1"/>
    <col min="13060" max="13313" width="9" style="65"/>
    <col min="13314" max="13314" width="17.5" style="65" customWidth="1"/>
    <col min="13315" max="13315" width="31.875" style="65" customWidth="1"/>
    <col min="13316" max="13569" width="9" style="65"/>
    <col min="13570" max="13570" width="17.5" style="65" customWidth="1"/>
    <col min="13571" max="13571" width="31.875" style="65" customWidth="1"/>
    <col min="13572" max="13825" width="9" style="65"/>
    <col min="13826" max="13826" width="17.5" style="65" customWidth="1"/>
    <col min="13827" max="13827" width="31.875" style="65" customWidth="1"/>
    <col min="13828" max="14081" width="9" style="65"/>
    <col min="14082" max="14082" width="17.5" style="65" customWidth="1"/>
    <col min="14083" max="14083" width="31.875" style="65" customWidth="1"/>
    <col min="14084" max="14337" width="9" style="65"/>
    <col min="14338" max="14338" width="17.5" style="65" customWidth="1"/>
    <col min="14339" max="14339" width="31.875" style="65" customWidth="1"/>
    <col min="14340" max="14593" width="9" style="65"/>
    <col min="14594" max="14594" width="17.5" style="65" customWidth="1"/>
    <col min="14595" max="14595" width="31.875" style="65" customWidth="1"/>
    <col min="14596" max="14849" width="9" style="65"/>
    <col min="14850" max="14850" width="17.5" style="65" customWidth="1"/>
    <col min="14851" max="14851" width="31.875" style="65" customWidth="1"/>
    <col min="14852" max="15105" width="9" style="65"/>
    <col min="15106" max="15106" width="17.5" style="65" customWidth="1"/>
    <col min="15107" max="15107" width="31.875" style="65" customWidth="1"/>
    <col min="15108" max="15361" width="9" style="65"/>
    <col min="15362" max="15362" width="17.5" style="65" customWidth="1"/>
    <col min="15363" max="15363" width="31.875" style="65" customWidth="1"/>
    <col min="15364" max="15617" width="9" style="65"/>
    <col min="15618" max="15618" width="17.5" style="65" customWidth="1"/>
    <col min="15619" max="15619" width="31.875" style="65" customWidth="1"/>
    <col min="15620" max="15873" width="9" style="65"/>
    <col min="15874" max="15874" width="17.5" style="65" customWidth="1"/>
    <col min="15875" max="15875" width="31.875" style="65" customWidth="1"/>
    <col min="15876" max="16129" width="9" style="65"/>
    <col min="16130" max="16130" width="17.5" style="65" customWidth="1"/>
    <col min="16131" max="16131" width="31.875" style="65" customWidth="1"/>
    <col min="16132" max="16384" width="9" style="65"/>
  </cols>
  <sheetData>
    <row r="1" spans="1:7">
      <c r="A1" s="65" t="s">
        <v>210</v>
      </c>
      <c r="E1" s="65" t="s">
        <v>215</v>
      </c>
    </row>
    <row r="2" spans="1:7">
      <c r="G2" s="65" t="s">
        <v>108</v>
      </c>
    </row>
    <row r="3" spans="1:7">
      <c r="A3" s="65" t="s">
        <v>71</v>
      </c>
      <c r="B3" s="402"/>
      <c r="C3" s="402"/>
      <c r="D3" s="402"/>
      <c r="E3" s="402"/>
      <c r="F3" s="402"/>
      <c r="G3" s="144" t="s">
        <v>180</v>
      </c>
    </row>
    <row r="4" spans="1:7">
      <c r="G4" s="144" t="s">
        <v>107</v>
      </c>
    </row>
    <row r="5" spans="1:7">
      <c r="A5" s="65" t="s">
        <v>154</v>
      </c>
      <c r="B5" s="402"/>
      <c r="C5" s="402"/>
      <c r="D5" s="402"/>
      <c r="E5" s="402"/>
      <c r="F5" s="402"/>
      <c r="G5" s="144"/>
    </row>
    <row r="6" spans="1:7">
      <c r="G6" s="144"/>
    </row>
    <row r="7" spans="1:7">
      <c r="A7" s="65" t="s">
        <v>72</v>
      </c>
      <c r="B7" s="402"/>
      <c r="C7" s="402"/>
      <c r="D7" s="402"/>
      <c r="E7" s="402"/>
      <c r="F7" s="402"/>
      <c r="G7" s="144" t="s">
        <v>113</v>
      </c>
    </row>
    <row r="8" spans="1:7">
      <c r="B8" s="402"/>
      <c r="C8" s="402"/>
      <c r="D8" s="402"/>
      <c r="E8" s="402"/>
      <c r="F8" s="402"/>
    </row>
    <row r="10" spans="1:7">
      <c r="A10" s="65" t="s">
        <v>93</v>
      </c>
      <c r="B10" s="402"/>
      <c r="C10" s="402"/>
      <c r="D10" s="402"/>
      <c r="E10" s="402"/>
      <c r="F10" s="402"/>
      <c r="G10" s="65" t="s">
        <v>109</v>
      </c>
    </row>
    <row r="11" spans="1:7">
      <c r="G11" s="144" t="s">
        <v>110</v>
      </c>
    </row>
    <row r="12" spans="1:7">
      <c r="A12" s="65" t="s">
        <v>94</v>
      </c>
      <c r="B12" s="402"/>
      <c r="C12" s="402"/>
      <c r="D12" s="402"/>
      <c r="E12" s="402"/>
      <c r="F12" s="402"/>
      <c r="G12" s="144" t="s">
        <v>111</v>
      </c>
    </row>
    <row r="13" spans="1:7">
      <c r="G13" s="144" t="s">
        <v>112</v>
      </c>
    </row>
    <row r="14" spans="1:7">
      <c r="A14" s="65" t="s">
        <v>70</v>
      </c>
      <c r="B14" s="402"/>
      <c r="C14" s="402"/>
      <c r="D14" s="402"/>
      <c r="E14" s="402"/>
      <c r="F14" s="402"/>
      <c r="G14" s="144" t="s">
        <v>113</v>
      </c>
    </row>
    <row r="15" spans="1:7">
      <c r="G15" s="144"/>
    </row>
    <row r="16" spans="1:7">
      <c r="A16" s="65" t="s">
        <v>69</v>
      </c>
      <c r="B16" s="402"/>
      <c r="C16" s="402"/>
      <c r="D16" s="402"/>
      <c r="E16" s="402"/>
      <c r="F16" s="402"/>
    </row>
    <row r="18" spans="1:6">
      <c r="A18" s="65" t="s">
        <v>106</v>
      </c>
      <c r="B18" s="402"/>
      <c r="C18" s="402"/>
      <c r="D18" s="402"/>
      <c r="E18" s="402"/>
      <c r="F18" s="402"/>
    </row>
    <row r="20" spans="1:6">
      <c r="A20" s="65" t="s">
        <v>136</v>
      </c>
      <c r="B20" s="403"/>
      <c r="C20" s="403"/>
      <c r="D20" s="403"/>
      <c r="E20" s="403"/>
      <c r="F20" s="403"/>
    </row>
    <row r="22" spans="1:6">
      <c r="A22" s="65" t="s">
        <v>95</v>
      </c>
      <c r="B22" s="402" t="s">
        <v>96</v>
      </c>
      <c r="C22" s="402"/>
      <c r="D22" s="402"/>
      <c r="E22" s="402"/>
      <c r="F22" s="402"/>
    </row>
    <row r="23" spans="1:6">
      <c r="B23" s="402" t="s">
        <v>169</v>
      </c>
      <c r="C23" s="402"/>
      <c r="D23" s="402"/>
      <c r="E23" s="402"/>
      <c r="F23" s="402"/>
    </row>
    <row r="25" spans="1:6">
      <c r="A25" s="65" t="s">
        <v>97</v>
      </c>
      <c r="B25" s="402"/>
      <c r="C25" s="402"/>
      <c r="D25" s="402"/>
      <c r="E25" s="402"/>
      <c r="F25" s="402"/>
    </row>
    <row r="27" spans="1:6">
      <c r="A27" s="65" t="s">
        <v>98</v>
      </c>
      <c r="B27" s="404"/>
      <c r="C27" s="404"/>
      <c r="D27" s="404"/>
      <c r="E27" s="404"/>
      <c r="F27" s="404"/>
    </row>
    <row r="29" spans="1:6">
      <c r="A29" s="65" t="s">
        <v>211</v>
      </c>
      <c r="B29" s="406"/>
      <c r="C29" s="406"/>
      <c r="D29" s="406"/>
      <c r="E29" s="406"/>
      <c r="F29" s="406"/>
    </row>
    <row r="32" spans="1:6">
      <c r="A32" s="65" t="s">
        <v>102</v>
      </c>
      <c r="B32" s="402"/>
      <c r="C32" s="402"/>
      <c r="D32" s="402"/>
      <c r="E32" s="402"/>
      <c r="F32" s="402"/>
    </row>
    <row r="34" spans="1:6">
      <c r="A34" s="65" t="s">
        <v>104</v>
      </c>
      <c r="B34" s="402"/>
      <c r="C34" s="402"/>
      <c r="D34" s="402"/>
      <c r="E34" s="402"/>
      <c r="F34" s="402"/>
    </row>
    <row r="36" spans="1:6">
      <c r="A36" s="65" t="s">
        <v>99</v>
      </c>
      <c r="B36" s="405"/>
      <c r="C36" s="405"/>
      <c r="D36" s="397" t="s">
        <v>203</v>
      </c>
      <c r="E36" s="405"/>
      <c r="F36" s="405"/>
    </row>
    <row r="38" spans="1:6">
      <c r="A38" s="65" t="s">
        <v>81</v>
      </c>
      <c r="B38" s="402"/>
      <c r="C38" s="402"/>
      <c r="D38" s="402"/>
      <c r="E38" s="402"/>
      <c r="F38" s="402"/>
    </row>
    <row r="40" spans="1:6">
      <c r="A40" s="65" t="s">
        <v>68</v>
      </c>
      <c r="B40" s="402"/>
      <c r="C40" s="402"/>
      <c r="D40" s="402"/>
      <c r="E40" s="402"/>
      <c r="F40" s="402"/>
    </row>
    <row r="42" spans="1:6">
      <c r="A42" s="65" t="s">
        <v>100</v>
      </c>
      <c r="B42" s="402"/>
      <c r="C42" s="402"/>
      <c r="D42" s="402"/>
      <c r="E42" s="402"/>
      <c r="F42" s="402"/>
    </row>
    <row r="44" spans="1:6">
      <c r="A44" t="s">
        <v>135</v>
      </c>
      <c r="B44" s="402"/>
      <c r="C44" s="402"/>
      <c r="D44" s="402"/>
      <c r="E44" s="402"/>
      <c r="F44" s="402"/>
    </row>
  </sheetData>
  <sheetProtection sheet="1" objects="1" scenarios="1" selectLockedCells="1"/>
  <mergeCells count="23">
    <mergeCell ref="B25:F25"/>
    <mergeCell ref="B32:F32"/>
    <mergeCell ref="B34:F34"/>
    <mergeCell ref="B27:F27"/>
    <mergeCell ref="B44:F44"/>
    <mergeCell ref="B42:F42"/>
    <mergeCell ref="B40:F40"/>
    <mergeCell ref="B38:F38"/>
    <mergeCell ref="B36:C36"/>
    <mergeCell ref="E36:F36"/>
    <mergeCell ref="B29:F29"/>
    <mergeCell ref="B23:F23"/>
    <mergeCell ref="B3:F3"/>
    <mergeCell ref="B5:F5"/>
    <mergeCell ref="B7:F7"/>
    <mergeCell ref="B8:F8"/>
    <mergeCell ref="B10:F10"/>
    <mergeCell ref="B12:F12"/>
    <mergeCell ref="B14:F14"/>
    <mergeCell ref="B16:F16"/>
    <mergeCell ref="B18:F18"/>
    <mergeCell ref="B20:F20"/>
    <mergeCell ref="B22:F22"/>
  </mergeCells>
  <phoneticPr fontId="4"/>
  <dataValidations count="2">
    <dataValidation type="list" allowBlank="1" showInputMessage="1" showErrorMessage="1" sqref="B40">
      <formula1>$G$11:$G$15</formula1>
    </dataValidation>
    <dataValidation type="list" allowBlank="1" showInputMessage="1" showErrorMessage="1" sqref="B38">
      <formula1>$G$3:$G$7</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AK819"/>
  <sheetViews>
    <sheetView view="pageBreakPreview" zoomScaleNormal="75" zoomScaleSheetLayoutView="100" workbookViewId="0">
      <selection activeCell="AJ12" sqref="AJ12"/>
    </sheetView>
  </sheetViews>
  <sheetFormatPr defaultRowHeight="12"/>
  <cols>
    <col min="1" max="1" width="2" style="64" customWidth="1"/>
    <col min="2" max="2" width="6.875" style="64" customWidth="1"/>
    <col min="3" max="4" width="4.625" style="64" customWidth="1"/>
    <col min="5" max="5" width="0.875" style="64" customWidth="1"/>
    <col min="6" max="6" width="4.625" style="64" customWidth="1"/>
    <col min="7" max="7" width="5.625" style="64" customWidth="1"/>
    <col min="8" max="8" width="4.625" style="64" customWidth="1"/>
    <col min="9" max="18" width="2.625" style="64" customWidth="1"/>
    <col min="19" max="19" width="0.875" style="64" customWidth="1"/>
    <col min="20" max="20" width="0.625" style="64" hidden="1" customWidth="1"/>
    <col min="21" max="21" width="4.625" style="64" customWidth="1"/>
    <col min="22" max="22" width="2.625" style="64" customWidth="1"/>
    <col min="23" max="23" width="2.125" style="64" customWidth="1"/>
    <col min="24" max="24" width="2.625" style="64" customWidth="1"/>
    <col min="25" max="25" width="2.25" style="64" customWidth="1"/>
    <col min="26" max="27" width="2.625" style="64" customWidth="1"/>
    <col min="28" max="28" width="5.625" style="64" customWidth="1"/>
    <col min="29" max="31" width="4.625" style="64" customWidth="1"/>
    <col min="32" max="32" width="4" style="64" customWidth="1"/>
    <col min="33" max="33" width="8.125" style="64" customWidth="1"/>
    <col min="34" max="34" width="3.75" style="64" customWidth="1"/>
    <col min="35" max="16384" width="9" style="64"/>
  </cols>
  <sheetData>
    <row r="2" spans="2:37" ht="3.95" customHeight="1"/>
    <row r="3" spans="2:37" ht="17.100000000000001" customHeight="1">
      <c r="N3" s="600" t="s">
        <v>67</v>
      </c>
      <c r="O3" s="600"/>
      <c r="P3" s="600"/>
      <c r="Q3" s="600"/>
      <c r="R3" s="600"/>
    </row>
    <row r="4" spans="2:37" ht="3.95" customHeight="1"/>
    <row r="5" spans="2:37" ht="18" customHeight="1">
      <c r="B5" s="601" t="s">
        <v>65</v>
      </c>
      <c r="C5" s="583" t="s">
        <v>64</v>
      </c>
      <c r="D5" s="584"/>
      <c r="E5" s="584"/>
      <c r="F5" s="584"/>
      <c r="G5" s="585"/>
      <c r="H5" s="583" t="s">
        <v>63</v>
      </c>
      <c r="I5" s="584"/>
      <c r="J5" s="584"/>
      <c r="K5" s="584"/>
      <c r="L5" s="584"/>
      <c r="M5" s="584"/>
      <c r="N5" s="584"/>
      <c r="O5" s="584"/>
      <c r="P5" s="584"/>
      <c r="Q5" s="584"/>
      <c r="R5" s="584"/>
      <c r="S5" s="584"/>
      <c r="T5" s="585"/>
      <c r="U5" s="583" t="s">
        <v>66</v>
      </c>
      <c r="V5" s="584"/>
      <c r="W5" s="585"/>
      <c r="X5" s="583" t="s">
        <v>62</v>
      </c>
      <c r="Y5" s="585"/>
      <c r="Z5" s="583" t="s">
        <v>61</v>
      </c>
      <c r="AA5" s="584"/>
      <c r="AB5" s="585"/>
      <c r="AC5" s="583" t="s">
        <v>60</v>
      </c>
      <c r="AD5" s="584"/>
      <c r="AE5" s="584"/>
      <c r="AF5" s="585"/>
      <c r="AG5" s="583" t="s">
        <v>59</v>
      </c>
      <c r="AH5" s="585"/>
      <c r="AJ5" s="148"/>
      <c r="AK5" s="149"/>
    </row>
    <row r="6" spans="2:37" ht="18" customHeight="1">
      <c r="B6" s="602"/>
      <c r="C6" s="586"/>
      <c r="D6" s="587"/>
      <c r="E6" s="587"/>
      <c r="F6" s="587"/>
      <c r="G6" s="588"/>
      <c r="H6" s="586"/>
      <c r="I6" s="587"/>
      <c r="J6" s="587"/>
      <c r="K6" s="587"/>
      <c r="L6" s="587"/>
      <c r="M6" s="587"/>
      <c r="N6" s="587"/>
      <c r="O6" s="587"/>
      <c r="P6" s="587"/>
      <c r="Q6" s="587"/>
      <c r="R6" s="587"/>
      <c r="S6" s="587"/>
      <c r="T6" s="588"/>
      <c r="U6" s="586"/>
      <c r="V6" s="587"/>
      <c r="W6" s="588"/>
      <c r="X6" s="586"/>
      <c r="Y6" s="588"/>
      <c r="Z6" s="586"/>
      <c r="AA6" s="587"/>
      <c r="AB6" s="588"/>
      <c r="AC6" s="586"/>
      <c r="AD6" s="587"/>
      <c r="AE6" s="587"/>
      <c r="AF6" s="588"/>
      <c r="AG6" s="586"/>
      <c r="AH6" s="588"/>
    </row>
    <row r="7" spans="2:37" ht="18" customHeight="1">
      <c r="B7" s="72"/>
      <c r="C7" s="589"/>
      <c r="D7" s="590"/>
      <c r="E7" s="590"/>
      <c r="F7" s="590"/>
      <c r="G7" s="591"/>
      <c r="H7" s="589"/>
      <c r="I7" s="590"/>
      <c r="J7" s="590"/>
      <c r="K7" s="590"/>
      <c r="L7" s="590"/>
      <c r="M7" s="590"/>
      <c r="N7" s="590"/>
      <c r="O7" s="590"/>
      <c r="P7" s="590"/>
      <c r="Q7" s="590"/>
      <c r="R7" s="590"/>
      <c r="S7" s="590"/>
      <c r="T7" s="591"/>
      <c r="U7" s="592"/>
      <c r="V7" s="593"/>
      <c r="W7" s="594"/>
      <c r="X7" s="595"/>
      <c r="Y7" s="596"/>
      <c r="Z7" s="597"/>
      <c r="AA7" s="598"/>
      <c r="AB7" s="599"/>
      <c r="AC7" s="597"/>
      <c r="AD7" s="598"/>
      <c r="AE7" s="598"/>
      <c r="AF7" s="599"/>
      <c r="AG7" s="595"/>
      <c r="AH7" s="596"/>
    </row>
    <row r="8" spans="2:37" ht="18" customHeight="1">
      <c r="B8" s="90">
        <v>1</v>
      </c>
      <c r="C8" s="616" t="s">
        <v>78</v>
      </c>
      <c r="D8" s="617"/>
      <c r="E8" s="617"/>
      <c r="F8" s="617"/>
      <c r="G8" s="618"/>
      <c r="H8" s="616" t="s">
        <v>77</v>
      </c>
      <c r="I8" s="617"/>
      <c r="J8" s="617"/>
      <c r="K8" s="617"/>
      <c r="L8" s="617"/>
      <c r="M8" s="617"/>
      <c r="N8" s="617"/>
      <c r="O8" s="617"/>
      <c r="P8" s="617"/>
      <c r="Q8" s="617"/>
      <c r="R8" s="617"/>
      <c r="S8" s="617"/>
      <c r="T8" s="618"/>
      <c r="U8" s="619">
        <v>8560</v>
      </c>
      <c r="V8" s="620"/>
      <c r="W8" s="621"/>
      <c r="X8" s="622" t="s">
        <v>75</v>
      </c>
      <c r="Y8" s="623"/>
      <c r="Z8" s="624">
        <v>650</v>
      </c>
      <c r="AA8" s="625"/>
      <c r="AB8" s="626"/>
      <c r="AC8" s="624">
        <f>U8*Z8</f>
        <v>5564000</v>
      </c>
      <c r="AD8" s="625"/>
      <c r="AE8" s="625"/>
      <c r="AF8" s="626"/>
      <c r="AG8" s="603"/>
      <c r="AH8" s="604"/>
    </row>
    <row r="9" spans="2:37" ht="18" customHeight="1">
      <c r="B9" s="85"/>
      <c r="C9" s="605"/>
      <c r="D9" s="606"/>
      <c r="E9" s="606"/>
      <c r="F9" s="606"/>
      <c r="G9" s="607"/>
      <c r="H9" s="605"/>
      <c r="I9" s="606"/>
      <c r="J9" s="606"/>
      <c r="K9" s="606"/>
      <c r="L9" s="606"/>
      <c r="M9" s="606"/>
      <c r="N9" s="606"/>
      <c r="O9" s="606"/>
      <c r="P9" s="606"/>
      <c r="Q9" s="606"/>
      <c r="R9" s="606"/>
      <c r="S9" s="606"/>
      <c r="T9" s="607"/>
      <c r="U9" s="608"/>
      <c r="V9" s="609"/>
      <c r="W9" s="610"/>
      <c r="X9" s="611"/>
      <c r="Y9" s="612"/>
      <c r="Z9" s="613"/>
      <c r="AA9" s="614"/>
      <c r="AB9" s="615"/>
      <c r="AC9" s="613"/>
      <c r="AD9" s="614"/>
      <c r="AE9" s="614"/>
      <c r="AF9" s="615"/>
      <c r="AG9" s="595"/>
      <c r="AH9" s="596"/>
    </row>
    <row r="10" spans="2:37" ht="18" customHeight="1">
      <c r="B10" s="90">
        <v>2</v>
      </c>
      <c r="C10" s="616" t="s">
        <v>76</v>
      </c>
      <c r="D10" s="617"/>
      <c r="E10" s="617"/>
      <c r="F10" s="617"/>
      <c r="G10" s="618"/>
      <c r="H10" s="616"/>
      <c r="I10" s="617"/>
      <c r="J10" s="617"/>
      <c r="K10" s="617"/>
      <c r="L10" s="617"/>
      <c r="M10" s="617"/>
      <c r="N10" s="617"/>
      <c r="O10" s="617"/>
      <c r="P10" s="617"/>
      <c r="Q10" s="617"/>
      <c r="R10" s="617"/>
      <c r="S10" s="617"/>
      <c r="T10" s="618"/>
      <c r="U10" s="619">
        <v>8560</v>
      </c>
      <c r="V10" s="620"/>
      <c r="W10" s="621"/>
      <c r="X10" s="622" t="s">
        <v>75</v>
      </c>
      <c r="Y10" s="623"/>
      <c r="Z10" s="624">
        <v>250</v>
      </c>
      <c r="AA10" s="625"/>
      <c r="AB10" s="626"/>
      <c r="AC10" s="624">
        <f>U10*Z10</f>
        <v>2140000</v>
      </c>
      <c r="AD10" s="625"/>
      <c r="AE10" s="625"/>
      <c r="AF10" s="626"/>
      <c r="AG10" s="603"/>
      <c r="AH10" s="604"/>
    </row>
    <row r="11" spans="2:37" ht="18" customHeight="1">
      <c r="B11" s="85"/>
      <c r="C11" s="605"/>
      <c r="D11" s="606"/>
      <c r="E11" s="606"/>
      <c r="F11" s="606"/>
      <c r="G11" s="607"/>
      <c r="H11" s="605"/>
      <c r="I11" s="606"/>
      <c r="J11" s="606"/>
      <c r="K11" s="606"/>
      <c r="L11" s="606"/>
      <c r="M11" s="606"/>
      <c r="N11" s="606"/>
      <c r="O11" s="606"/>
      <c r="P11" s="606"/>
      <c r="Q11" s="606"/>
      <c r="R11" s="606"/>
      <c r="S11" s="606"/>
      <c r="T11" s="607"/>
      <c r="U11" s="608"/>
      <c r="V11" s="609"/>
      <c r="W11" s="610"/>
      <c r="X11" s="611"/>
      <c r="Y11" s="612"/>
      <c r="Z11" s="613"/>
      <c r="AA11" s="614"/>
      <c r="AB11" s="615"/>
      <c r="AC11" s="613"/>
      <c r="AD11" s="614"/>
      <c r="AE11" s="614"/>
      <c r="AF11" s="615"/>
      <c r="AG11" s="595"/>
      <c r="AH11" s="596"/>
    </row>
    <row r="12" spans="2:37" ht="18" customHeight="1">
      <c r="B12" s="67"/>
      <c r="C12" s="627"/>
      <c r="D12" s="628"/>
      <c r="E12" s="628"/>
      <c r="F12" s="628"/>
      <c r="G12" s="629"/>
      <c r="H12" s="627"/>
      <c r="I12" s="628"/>
      <c r="J12" s="628"/>
      <c r="K12" s="628"/>
      <c r="L12" s="628"/>
      <c r="M12" s="628"/>
      <c r="N12" s="628"/>
      <c r="O12" s="628"/>
      <c r="P12" s="628"/>
      <c r="Q12" s="628"/>
      <c r="R12" s="628"/>
      <c r="S12" s="628"/>
      <c r="T12" s="629"/>
      <c r="U12" s="630"/>
      <c r="V12" s="631"/>
      <c r="W12" s="632"/>
      <c r="X12" s="603"/>
      <c r="Y12" s="604"/>
      <c r="Z12" s="633"/>
      <c r="AA12" s="634"/>
      <c r="AB12" s="635"/>
      <c r="AC12" s="633"/>
      <c r="AD12" s="634"/>
      <c r="AE12" s="634"/>
      <c r="AF12" s="635"/>
      <c r="AG12" s="603"/>
      <c r="AH12" s="604"/>
    </row>
    <row r="13" spans="2:37" ht="18" customHeight="1">
      <c r="B13" s="72"/>
      <c r="C13" s="589"/>
      <c r="D13" s="590"/>
      <c r="E13" s="590"/>
      <c r="F13" s="590"/>
      <c r="G13" s="591"/>
      <c r="H13" s="589"/>
      <c r="I13" s="590"/>
      <c r="J13" s="590"/>
      <c r="K13" s="590"/>
      <c r="L13" s="590"/>
      <c r="M13" s="590"/>
      <c r="N13" s="590"/>
      <c r="O13" s="590"/>
      <c r="P13" s="590"/>
      <c r="Q13" s="590"/>
      <c r="R13" s="590"/>
      <c r="S13" s="590"/>
      <c r="T13" s="591"/>
      <c r="U13" s="592"/>
      <c r="V13" s="593"/>
      <c r="W13" s="594"/>
      <c r="X13" s="595"/>
      <c r="Y13" s="596"/>
      <c r="Z13" s="597"/>
      <c r="AA13" s="598"/>
      <c r="AB13" s="599"/>
      <c r="AC13" s="597"/>
      <c r="AD13" s="598"/>
      <c r="AE13" s="598"/>
      <c r="AF13" s="599"/>
      <c r="AG13" s="595"/>
      <c r="AH13" s="596"/>
    </row>
    <row r="14" spans="2:37" ht="18" customHeight="1">
      <c r="B14" s="67"/>
      <c r="C14" s="627"/>
      <c r="D14" s="628"/>
      <c r="E14" s="628"/>
      <c r="F14" s="628"/>
      <c r="G14" s="629"/>
      <c r="H14" s="627"/>
      <c r="I14" s="628"/>
      <c r="J14" s="628"/>
      <c r="K14" s="628"/>
      <c r="L14" s="628"/>
      <c r="M14" s="628"/>
      <c r="N14" s="628"/>
      <c r="O14" s="628"/>
      <c r="P14" s="628"/>
      <c r="Q14" s="628"/>
      <c r="R14" s="628"/>
      <c r="S14" s="628"/>
      <c r="T14" s="629"/>
      <c r="U14" s="630"/>
      <c r="V14" s="631"/>
      <c r="W14" s="632"/>
      <c r="X14" s="603"/>
      <c r="Y14" s="604"/>
      <c r="Z14" s="633"/>
      <c r="AA14" s="634"/>
      <c r="AB14" s="635"/>
      <c r="AC14" s="633"/>
      <c r="AD14" s="634"/>
      <c r="AE14" s="634"/>
      <c r="AF14" s="635"/>
      <c r="AG14" s="603"/>
      <c r="AH14" s="604"/>
    </row>
    <row r="15" spans="2:37" ht="18" customHeight="1">
      <c r="B15" s="72"/>
      <c r="C15" s="589"/>
      <c r="D15" s="590"/>
      <c r="E15" s="590"/>
      <c r="F15" s="590"/>
      <c r="G15" s="591"/>
      <c r="H15" s="589"/>
      <c r="I15" s="590"/>
      <c r="J15" s="590"/>
      <c r="K15" s="590"/>
      <c r="L15" s="590"/>
      <c r="M15" s="590"/>
      <c r="N15" s="590"/>
      <c r="O15" s="590"/>
      <c r="P15" s="590"/>
      <c r="Q15" s="590"/>
      <c r="R15" s="590"/>
      <c r="S15" s="590"/>
      <c r="T15" s="591"/>
      <c r="U15" s="592"/>
      <c r="V15" s="593"/>
      <c r="W15" s="594"/>
      <c r="X15" s="595"/>
      <c r="Y15" s="596"/>
      <c r="Z15" s="597"/>
      <c r="AA15" s="598"/>
      <c r="AB15" s="599"/>
      <c r="AC15" s="597"/>
      <c r="AD15" s="598"/>
      <c r="AE15" s="598"/>
      <c r="AF15" s="599"/>
      <c r="AG15" s="595"/>
      <c r="AH15" s="596"/>
    </row>
    <row r="16" spans="2:37" ht="18" customHeight="1">
      <c r="B16" s="67"/>
      <c r="C16" s="627"/>
      <c r="D16" s="628"/>
      <c r="E16" s="628"/>
      <c r="F16" s="628"/>
      <c r="G16" s="629"/>
      <c r="H16" s="627"/>
      <c r="I16" s="628"/>
      <c r="J16" s="628"/>
      <c r="K16" s="628"/>
      <c r="L16" s="628"/>
      <c r="M16" s="628"/>
      <c r="N16" s="628"/>
      <c r="O16" s="628"/>
      <c r="P16" s="628"/>
      <c r="Q16" s="628"/>
      <c r="R16" s="628"/>
      <c r="S16" s="628"/>
      <c r="T16" s="629"/>
      <c r="U16" s="630"/>
      <c r="V16" s="631"/>
      <c r="W16" s="632"/>
      <c r="X16" s="603"/>
      <c r="Y16" s="604"/>
      <c r="Z16" s="633"/>
      <c r="AA16" s="634"/>
      <c r="AB16" s="635"/>
      <c r="AC16" s="633"/>
      <c r="AD16" s="634"/>
      <c r="AE16" s="634"/>
      <c r="AF16" s="635"/>
      <c r="AG16" s="603"/>
      <c r="AH16" s="604"/>
    </row>
    <row r="17" spans="2:34" ht="18" customHeight="1">
      <c r="B17" s="72"/>
      <c r="C17" s="589"/>
      <c r="D17" s="590"/>
      <c r="E17" s="590"/>
      <c r="F17" s="590"/>
      <c r="G17" s="591"/>
      <c r="H17" s="589"/>
      <c r="I17" s="590"/>
      <c r="J17" s="590"/>
      <c r="K17" s="590"/>
      <c r="L17" s="590"/>
      <c r="M17" s="590"/>
      <c r="N17" s="590"/>
      <c r="O17" s="590"/>
      <c r="P17" s="590"/>
      <c r="Q17" s="590"/>
      <c r="R17" s="590"/>
      <c r="S17" s="590"/>
      <c r="T17" s="591"/>
      <c r="U17" s="592"/>
      <c r="V17" s="593"/>
      <c r="W17" s="594"/>
      <c r="X17" s="595"/>
      <c r="Y17" s="596"/>
      <c r="Z17" s="597"/>
      <c r="AA17" s="598"/>
      <c r="AB17" s="599"/>
      <c r="AC17" s="597"/>
      <c r="AD17" s="598"/>
      <c r="AE17" s="598"/>
      <c r="AF17" s="599"/>
      <c r="AG17" s="595"/>
      <c r="AH17" s="596"/>
    </row>
    <row r="18" spans="2:34" ht="18" customHeight="1">
      <c r="B18" s="67"/>
      <c r="C18" s="627"/>
      <c r="D18" s="628"/>
      <c r="E18" s="628"/>
      <c r="F18" s="628"/>
      <c r="G18" s="629"/>
      <c r="H18" s="627"/>
      <c r="I18" s="628"/>
      <c r="J18" s="628"/>
      <c r="K18" s="628"/>
      <c r="L18" s="628"/>
      <c r="M18" s="628"/>
      <c r="N18" s="628"/>
      <c r="O18" s="628"/>
      <c r="P18" s="628"/>
      <c r="Q18" s="628"/>
      <c r="R18" s="628"/>
      <c r="S18" s="628"/>
      <c r="T18" s="629"/>
      <c r="U18" s="630"/>
      <c r="V18" s="631"/>
      <c r="W18" s="632"/>
      <c r="X18" s="603"/>
      <c r="Y18" s="604"/>
      <c r="Z18" s="633"/>
      <c r="AA18" s="634"/>
      <c r="AB18" s="635"/>
      <c r="AC18" s="633"/>
      <c r="AD18" s="634"/>
      <c r="AE18" s="634"/>
      <c r="AF18" s="635"/>
      <c r="AG18" s="603"/>
      <c r="AH18" s="604"/>
    </row>
    <row r="19" spans="2:34" ht="18" customHeight="1">
      <c r="B19" s="72"/>
      <c r="C19" s="589"/>
      <c r="D19" s="590"/>
      <c r="E19" s="590"/>
      <c r="F19" s="590"/>
      <c r="G19" s="591"/>
      <c r="H19" s="589"/>
      <c r="I19" s="590"/>
      <c r="J19" s="590"/>
      <c r="K19" s="590"/>
      <c r="L19" s="590"/>
      <c r="M19" s="590"/>
      <c r="N19" s="590"/>
      <c r="O19" s="590"/>
      <c r="P19" s="590"/>
      <c r="Q19" s="590"/>
      <c r="R19" s="590"/>
      <c r="S19" s="590"/>
      <c r="T19" s="591"/>
      <c r="U19" s="592"/>
      <c r="V19" s="593"/>
      <c r="W19" s="594"/>
      <c r="X19" s="595"/>
      <c r="Y19" s="596"/>
      <c r="Z19" s="597"/>
      <c r="AA19" s="598"/>
      <c r="AB19" s="599"/>
      <c r="AC19" s="597"/>
      <c r="AD19" s="598"/>
      <c r="AE19" s="598"/>
      <c r="AF19" s="599"/>
      <c r="AG19" s="595"/>
      <c r="AH19" s="596"/>
    </row>
    <row r="20" spans="2:34" ht="18" customHeight="1">
      <c r="B20" s="67"/>
      <c r="C20" s="627"/>
      <c r="D20" s="628"/>
      <c r="E20" s="628"/>
      <c r="F20" s="628"/>
      <c r="G20" s="629"/>
      <c r="H20" s="627"/>
      <c r="I20" s="628"/>
      <c r="J20" s="628"/>
      <c r="K20" s="628"/>
      <c r="L20" s="628"/>
      <c r="M20" s="628"/>
      <c r="N20" s="628"/>
      <c r="O20" s="628"/>
      <c r="P20" s="628"/>
      <c r="Q20" s="628"/>
      <c r="R20" s="628"/>
      <c r="S20" s="628"/>
      <c r="T20" s="629"/>
      <c r="U20" s="630"/>
      <c r="V20" s="631"/>
      <c r="W20" s="632"/>
      <c r="X20" s="603"/>
      <c r="Y20" s="604"/>
      <c r="Z20" s="633"/>
      <c r="AA20" s="634"/>
      <c r="AB20" s="635"/>
      <c r="AC20" s="633"/>
      <c r="AD20" s="634"/>
      <c r="AE20" s="634"/>
      <c r="AF20" s="635"/>
      <c r="AG20" s="603"/>
      <c r="AH20" s="604"/>
    </row>
    <row r="21" spans="2:34" ht="18" customHeight="1">
      <c r="B21" s="72"/>
      <c r="C21" s="589"/>
      <c r="D21" s="590"/>
      <c r="E21" s="590"/>
      <c r="F21" s="590"/>
      <c r="G21" s="591"/>
      <c r="H21" s="589"/>
      <c r="I21" s="590"/>
      <c r="J21" s="590"/>
      <c r="K21" s="590"/>
      <c r="L21" s="590"/>
      <c r="M21" s="590"/>
      <c r="N21" s="590"/>
      <c r="O21" s="590"/>
      <c r="P21" s="590"/>
      <c r="Q21" s="590"/>
      <c r="R21" s="590"/>
      <c r="S21" s="590"/>
      <c r="T21" s="591"/>
      <c r="U21" s="592"/>
      <c r="V21" s="593"/>
      <c r="W21" s="594"/>
      <c r="X21" s="595"/>
      <c r="Y21" s="596"/>
      <c r="Z21" s="597"/>
      <c r="AA21" s="598"/>
      <c r="AB21" s="599"/>
      <c r="AC21" s="597"/>
      <c r="AD21" s="598"/>
      <c r="AE21" s="598"/>
      <c r="AF21" s="599"/>
      <c r="AG21" s="595"/>
      <c r="AH21" s="596"/>
    </row>
    <row r="22" spans="2:34" ht="18" customHeight="1">
      <c r="B22" s="67"/>
      <c r="C22" s="627"/>
      <c r="D22" s="628"/>
      <c r="E22" s="628"/>
      <c r="F22" s="628"/>
      <c r="G22" s="629"/>
      <c r="H22" s="627"/>
      <c r="I22" s="628"/>
      <c r="J22" s="628"/>
      <c r="K22" s="628"/>
      <c r="L22" s="628"/>
      <c r="M22" s="628"/>
      <c r="N22" s="628"/>
      <c r="O22" s="628"/>
      <c r="P22" s="628"/>
      <c r="Q22" s="628"/>
      <c r="R22" s="628"/>
      <c r="S22" s="628"/>
      <c r="T22" s="629"/>
      <c r="U22" s="630"/>
      <c r="V22" s="631"/>
      <c r="W22" s="632"/>
      <c r="X22" s="603"/>
      <c r="Y22" s="604"/>
      <c r="Z22" s="633"/>
      <c r="AA22" s="634"/>
      <c r="AB22" s="635"/>
      <c r="AC22" s="633"/>
      <c r="AD22" s="634"/>
      <c r="AE22" s="634"/>
      <c r="AF22" s="635"/>
      <c r="AG22" s="603"/>
      <c r="AH22" s="604"/>
    </row>
    <row r="23" spans="2:34" ht="18" customHeight="1">
      <c r="B23" s="72"/>
      <c r="C23" s="589"/>
      <c r="D23" s="590"/>
      <c r="E23" s="590"/>
      <c r="F23" s="590"/>
      <c r="G23" s="591"/>
      <c r="H23" s="589"/>
      <c r="I23" s="590"/>
      <c r="J23" s="590"/>
      <c r="K23" s="590"/>
      <c r="L23" s="590"/>
      <c r="M23" s="590"/>
      <c r="N23" s="590"/>
      <c r="O23" s="590"/>
      <c r="P23" s="590"/>
      <c r="Q23" s="590"/>
      <c r="R23" s="590"/>
      <c r="S23" s="590"/>
      <c r="T23" s="591"/>
      <c r="U23" s="592"/>
      <c r="V23" s="593"/>
      <c r="W23" s="594"/>
      <c r="X23" s="595"/>
      <c r="Y23" s="596"/>
      <c r="Z23" s="597"/>
      <c r="AA23" s="598"/>
      <c r="AB23" s="599"/>
      <c r="AC23" s="597"/>
      <c r="AD23" s="598"/>
      <c r="AE23" s="598"/>
      <c r="AF23" s="599"/>
      <c r="AG23" s="595"/>
      <c r="AH23" s="596"/>
    </row>
    <row r="24" spans="2:34" ht="18" customHeight="1">
      <c r="B24" s="67"/>
      <c r="C24" s="627"/>
      <c r="D24" s="628"/>
      <c r="E24" s="628"/>
      <c r="F24" s="628"/>
      <c r="G24" s="629"/>
      <c r="H24" s="627"/>
      <c r="I24" s="628"/>
      <c r="J24" s="628"/>
      <c r="K24" s="628"/>
      <c r="L24" s="628"/>
      <c r="M24" s="628"/>
      <c r="N24" s="628"/>
      <c r="O24" s="628"/>
      <c r="P24" s="628"/>
      <c r="Q24" s="628"/>
      <c r="R24" s="628"/>
      <c r="S24" s="628"/>
      <c r="T24" s="629"/>
      <c r="U24" s="630"/>
      <c r="V24" s="631"/>
      <c r="W24" s="632"/>
      <c r="X24" s="603"/>
      <c r="Y24" s="604"/>
      <c r="Z24" s="633"/>
      <c r="AA24" s="634"/>
      <c r="AB24" s="635"/>
      <c r="AC24" s="633"/>
      <c r="AD24" s="634"/>
      <c r="AE24" s="634"/>
      <c r="AF24" s="635"/>
      <c r="AG24" s="603"/>
      <c r="AH24" s="604"/>
    </row>
    <row r="25" spans="2:34" ht="18" customHeight="1">
      <c r="B25" s="72"/>
      <c r="C25" s="589"/>
      <c r="D25" s="590"/>
      <c r="E25" s="590"/>
      <c r="F25" s="590"/>
      <c r="G25" s="591"/>
      <c r="H25" s="589"/>
      <c r="I25" s="590"/>
      <c r="J25" s="590"/>
      <c r="K25" s="590"/>
      <c r="L25" s="590"/>
      <c r="M25" s="590"/>
      <c r="N25" s="590"/>
      <c r="O25" s="590"/>
      <c r="P25" s="590"/>
      <c r="Q25" s="590"/>
      <c r="R25" s="590"/>
      <c r="S25" s="590"/>
      <c r="T25" s="591"/>
      <c r="U25" s="592"/>
      <c r="V25" s="593"/>
      <c r="W25" s="594"/>
      <c r="X25" s="595"/>
      <c r="Y25" s="596"/>
      <c r="Z25" s="597"/>
      <c r="AA25" s="598"/>
      <c r="AB25" s="599"/>
      <c r="AC25" s="597"/>
      <c r="AD25" s="598"/>
      <c r="AE25" s="598"/>
      <c r="AF25" s="599"/>
      <c r="AG25" s="595"/>
      <c r="AH25" s="596"/>
    </row>
    <row r="26" spans="2:34" ht="18" customHeight="1">
      <c r="B26" s="67"/>
      <c r="C26" s="627"/>
      <c r="D26" s="628"/>
      <c r="E26" s="628"/>
      <c r="F26" s="628"/>
      <c r="G26" s="629"/>
      <c r="H26" s="627"/>
      <c r="I26" s="628"/>
      <c r="J26" s="628"/>
      <c r="K26" s="628"/>
      <c r="L26" s="628"/>
      <c r="M26" s="628"/>
      <c r="N26" s="628"/>
      <c r="O26" s="628"/>
      <c r="P26" s="628"/>
      <c r="Q26" s="628"/>
      <c r="R26" s="628"/>
      <c r="S26" s="628"/>
      <c r="T26" s="629"/>
      <c r="U26" s="630"/>
      <c r="V26" s="631"/>
      <c r="W26" s="632"/>
      <c r="X26" s="603"/>
      <c r="Y26" s="604"/>
      <c r="Z26" s="633"/>
      <c r="AA26" s="634"/>
      <c r="AB26" s="635"/>
      <c r="AC26" s="633"/>
      <c r="AD26" s="634"/>
      <c r="AE26" s="634"/>
      <c r="AF26" s="635"/>
      <c r="AG26" s="603"/>
      <c r="AH26" s="604"/>
    </row>
    <row r="27" spans="2:34" ht="18" customHeight="1">
      <c r="B27" s="72"/>
      <c r="C27" s="589"/>
      <c r="D27" s="590"/>
      <c r="E27" s="590"/>
      <c r="F27" s="590"/>
      <c r="G27" s="591"/>
      <c r="H27" s="589"/>
      <c r="I27" s="590"/>
      <c r="J27" s="590"/>
      <c r="K27" s="590"/>
      <c r="L27" s="590"/>
      <c r="M27" s="590"/>
      <c r="N27" s="590"/>
      <c r="O27" s="590"/>
      <c r="P27" s="590"/>
      <c r="Q27" s="590"/>
      <c r="R27" s="590"/>
      <c r="S27" s="590"/>
      <c r="T27" s="591"/>
      <c r="U27" s="592"/>
      <c r="V27" s="593"/>
      <c r="W27" s="594"/>
      <c r="X27" s="595"/>
      <c r="Y27" s="596"/>
      <c r="Z27" s="597"/>
      <c r="AA27" s="598"/>
      <c r="AB27" s="599"/>
      <c r="AC27" s="597"/>
      <c r="AD27" s="598"/>
      <c r="AE27" s="598"/>
      <c r="AF27" s="599"/>
      <c r="AG27" s="595"/>
      <c r="AH27" s="596"/>
    </row>
    <row r="28" spans="2:34" ht="18" customHeight="1">
      <c r="B28" s="67"/>
      <c r="C28" s="627"/>
      <c r="D28" s="628"/>
      <c r="E28" s="628"/>
      <c r="F28" s="628"/>
      <c r="G28" s="629"/>
      <c r="H28" s="627"/>
      <c r="I28" s="628"/>
      <c r="J28" s="628"/>
      <c r="K28" s="628"/>
      <c r="L28" s="628"/>
      <c r="M28" s="628"/>
      <c r="N28" s="628"/>
      <c r="O28" s="628"/>
      <c r="P28" s="628"/>
      <c r="Q28" s="628"/>
      <c r="R28" s="628"/>
      <c r="S28" s="628"/>
      <c r="T28" s="629"/>
      <c r="U28" s="630"/>
      <c r="V28" s="631"/>
      <c r="W28" s="632"/>
      <c r="X28" s="603"/>
      <c r="Y28" s="604"/>
      <c r="Z28" s="633"/>
      <c r="AA28" s="634"/>
      <c r="AB28" s="635"/>
      <c r="AC28" s="633"/>
      <c r="AD28" s="634"/>
      <c r="AE28" s="634"/>
      <c r="AF28" s="635"/>
      <c r="AG28" s="603"/>
      <c r="AH28" s="604"/>
    </row>
    <row r="29" spans="2:34" ht="18" customHeight="1">
      <c r="B29" s="72"/>
      <c r="C29" s="589"/>
      <c r="D29" s="590"/>
      <c r="E29" s="590"/>
      <c r="F29" s="590"/>
      <c r="G29" s="591"/>
      <c r="H29" s="589"/>
      <c r="I29" s="590"/>
      <c r="J29" s="590"/>
      <c r="K29" s="590"/>
      <c r="L29" s="590"/>
      <c r="M29" s="590"/>
      <c r="N29" s="590"/>
      <c r="O29" s="590"/>
      <c r="P29" s="590"/>
      <c r="Q29" s="590"/>
      <c r="R29" s="590"/>
      <c r="S29" s="590"/>
      <c r="T29" s="591"/>
      <c r="U29" s="592"/>
      <c r="V29" s="593"/>
      <c r="W29" s="594"/>
      <c r="X29" s="595"/>
      <c r="Y29" s="596"/>
      <c r="Z29" s="597"/>
      <c r="AA29" s="598"/>
      <c r="AB29" s="599"/>
      <c r="AC29" s="597"/>
      <c r="AD29" s="598"/>
      <c r="AE29" s="598"/>
      <c r="AF29" s="599"/>
      <c r="AG29" s="595"/>
      <c r="AH29" s="596"/>
    </row>
    <row r="30" spans="2:34" ht="18" customHeight="1">
      <c r="B30" s="67"/>
      <c r="C30" s="627"/>
      <c r="D30" s="628"/>
      <c r="E30" s="628"/>
      <c r="F30" s="628"/>
      <c r="G30" s="629"/>
      <c r="H30" s="627"/>
      <c r="I30" s="628"/>
      <c r="J30" s="628"/>
      <c r="K30" s="628"/>
      <c r="L30" s="628"/>
      <c r="M30" s="628"/>
      <c r="N30" s="628"/>
      <c r="O30" s="628"/>
      <c r="P30" s="628"/>
      <c r="Q30" s="628"/>
      <c r="R30" s="628"/>
      <c r="S30" s="628"/>
      <c r="T30" s="629"/>
      <c r="U30" s="630"/>
      <c r="V30" s="631"/>
      <c r="W30" s="632"/>
      <c r="X30" s="603"/>
      <c r="Y30" s="604"/>
      <c r="Z30" s="633"/>
      <c r="AA30" s="634"/>
      <c r="AB30" s="635"/>
      <c r="AC30" s="633"/>
      <c r="AD30" s="634"/>
      <c r="AE30" s="634"/>
      <c r="AF30" s="635"/>
      <c r="AG30" s="603"/>
      <c r="AH30" s="604"/>
    </row>
    <row r="31" spans="2:34" ht="18" customHeight="1">
      <c r="B31" s="72"/>
      <c r="C31" s="589"/>
      <c r="D31" s="590"/>
      <c r="E31" s="590"/>
      <c r="F31" s="590"/>
      <c r="G31" s="591"/>
      <c r="H31" s="589"/>
      <c r="I31" s="590"/>
      <c r="J31" s="590"/>
      <c r="K31" s="590"/>
      <c r="L31" s="590"/>
      <c r="M31" s="590"/>
      <c r="N31" s="590"/>
      <c r="O31" s="590"/>
      <c r="P31" s="590"/>
      <c r="Q31" s="590"/>
      <c r="R31" s="590"/>
      <c r="S31" s="590"/>
      <c r="T31" s="591"/>
      <c r="U31" s="592"/>
      <c r="V31" s="593"/>
      <c r="W31" s="594"/>
      <c r="X31" s="595"/>
      <c r="Y31" s="596"/>
      <c r="Z31" s="597"/>
      <c r="AA31" s="598"/>
      <c r="AB31" s="599"/>
      <c r="AC31" s="597"/>
      <c r="AD31" s="598"/>
      <c r="AE31" s="598"/>
      <c r="AF31" s="599"/>
      <c r="AG31" s="595"/>
      <c r="AH31" s="596"/>
    </row>
    <row r="32" spans="2:34" ht="18" customHeight="1">
      <c r="B32" s="67"/>
      <c r="C32" s="627"/>
      <c r="D32" s="628"/>
      <c r="E32" s="628"/>
      <c r="F32" s="628"/>
      <c r="G32" s="629"/>
      <c r="H32" s="627"/>
      <c r="I32" s="628"/>
      <c r="J32" s="628"/>
      <c r="K32" s="628"/>
      <c r="L32" s="628"/>
      <c r="M32" s="628"/>
      <c r="N32" s="628"/>
      <c r="O32" s="628"/>
      <c r="P32" s="628"/>
      <c r="Q32" s="628"/>
      <c r="R32" s="628"/>
      <c r="S32" s="628"/>
      <c r="T32" s="629"/>
      <c r="U32" s="630"/>
      <c r="V32" s="631"/>
      <c r="W32" s="632"/>
      <c r="X32" s="603"/>
      <c r="Y32" s="604"/>
      <c r="Z32" s="633"/>
      <c r="AA32" s="634"/>
      <c r="AB32" s="635"/>
      <c r="AC32" s="633"/>
      <c r="AD32" s="634"/>
      <c r="AE32" s="634"/>
      <c r="AF32" s="635"/>
      <c r="AG32" s="603"/>
      <c r="AH32" s="604"/>
    </row>
    <row r="33" spans="2:34" ht="18" customHeight="1">
      <c r="B33" s="72"/>
      <c r="C33" s="589"/>
      <c r="D33" s="590"/>
      <c r="E33" s="590"/>
      <c r="F33" s="590"/>
      <c r="G33" s="591"/>
      <c r="H33" s="589"/>
      <c r="I33" s="590"/>
      <c r="J33" s="590"/>
      <c r="K33" s="590"/>
      <c r="L33" s="590"/>
      <c r="M33" s="590"/>
      <c r="N33" s="590"/>
      <c r="O33" s="590"/>
      <c r="P33" s="590"/>
      <c r="Q33" s="590"/>
      <c r="R33" s="590"/>
      <c r="S33" s="590"/>
      <c r="T33" s="591"/>
      <c r="U33" s="592"/>
      <c r="V33" s="593"/>
      <c r="W33" s="594"/>
      <c r="X33" s="595"/>
      <c r="Y33" s="596"/>
      <c r="Z33" s="597"/>
      <c r="AA33" s="598"/>
      <c r="AB33" s="599"/>
      <c r="AC33" s="597"/>
      <c r="AD33" s="598"/>
      <c r="AE33" s="598"/>
      <c r="AF33" s="599"/>
      <c r="AG33" s="595"/>
      <c r="AH33" s="596"/>
    </row>
    <row r="34" spans="2:34" ht="18" customHeight="1">
      <c r="B34" s="67"/>
      <c r="C34" s="627"/>
      <c r="D34" s="628"/>
      <c r="E34" s="628"/>
      <c r="F34" s="628"/>
      <c r="G34" s="629"/>
      <c r="H34" s="627"/>
      <c r="I34" s="628"/>
      <c r="J34" s="628"/>
      <c r="K34" s="628"/>
      <c r="L34" s="628"/>
      <c r="M34" s="628"/>
      <c r="N34" s="628"/>
      <c r="O34" s="628"/>
      <c r="P34" s="628"/>
      <c r="Q34" s="628"/>
      <c r="R34" s="628"/>
      <c r="S34" s="628"/>
      <c r="T34" s="629"/>
      <c r="U34" s="630"/>
      <c r="V34" s="631"/>
      <c r="W34" s="632"/>
      <c r="X34" s="603"/>
      <c r="Y34" s="604"/>
      <c r="Z34" s="633"/>
      <c r="AA34" s="634"/>
      <c r="AB34" s="635"/>
      <c r="AC34" s="633"/>
      <c r="AD34" s="634"/>
      <c r="AE34" s="634"/>
      <c r="AF34" s="635"/>
      <c r="AG34" s="603"/>
      <c r="AH34" s="604"/>
    </row>
    <row r="35" spans="2:34" ht="18" customHeight="1">
      <c r="B35" s="72"/>
      <c r="C35" s="589"/>
      <c r="D35" s="590"/>
      <c r="E35" s="590"/>
      <c r="F35" s="590"/>
      <c r="G35" s="591"/>
      <c r="H35" s="589"/>
      <c r="I35" s="590"/>
      <c r="J35" s="590"/>
      <c r="K35" s="590"/>
      <c r="L35" s="590"/>
      <c r="M35" s="590"/>
      <c r="N35" s="590"/>
      <c r="O35" s="590"/>
      <c r="P35" s="590"/>
      <c r="Q35" s="590"/>
      <c r="R35" s="590"/>
      <c r="S35" s="590"/>
      <c r="T35" s="591"/>
      <c r="U35" s="592"/>
      <c r="V35" s="593"/>
      <c r="W35" s="594"/>
      <c r="X35" s="595"/>
      <c r="Y35" s="596"/>
      <c r="Z35" s="597"/>
      <c r="AA35" s="598"/>
      <c r="AB35" s="599"/>
      <c r="AC35" s="597"/>
      <c r="AD35" s="598"/>
      <c r="AE35" s="598"/>
      <c r="AF35" s="599"/>
      <c r="AG35" s="595"/>
      <c r="AH35" s="596"/>
    </row>
    <row r="36" spans="2:34" ht="18" customHeight="1">
      <c r="B36" s="67"/>
      <c r="C36" s="627"/>
      <c r="D36" s="628"/>
      <c r="E36" s="628"/>
      <c r="F36" s="628"/>
      <c r="G36" s="629"/>
      <c r="H36" s="627"/>
      <c r="I36" s="628"/>
      <c r="J36" s="628"/>
      <c r="K36" s="628"/>
      <c r="L36" s="628"/>
      <c r="M36" s="628"/>
      <c r="N36" s="628"/>
      <c r="O36" s="628"/>
      <c r="P36" s="628"/>
      <c r="Q36" s="628"/>
      <c r="R36" s="628"/>
      <c r="S36" s="628"/>
      <c r="T36" s="629"/>
      <c r="U36" s="630"/>
      <c r="V36" s="631"/>
      <c r="W36" s="632"/>
      <c r="X36" s="603"/>
      <c r="Y36" s="604"/>
      <c r="Z36" s="633"/>
      <c r="AA36" s="634"/>
      <c r="AB36" s="635"/>
      <c r="AC36" s="633"/>
      <c r="AD36" s="634"/>
      <c r="AE36" s="634"/>
      <c r="AF36" s="635"/>
      <c r="AG36" s="603"/>
      <c r="AH36" s="604"/>
    </row>
    <row r="37" spans="2:34" ht="18" customHeight="1">
      <c r="B37" s="72"/>
      <c r="C37" s="589"/>
      <c r="D37" s="590"/>
      <c r="E37" s="590"/>
      <c r="F37" s="590"/>
      <c r="G37" s="591"/>
      <c r="H37" s="589"/>
      <c r="I37" s="590"/>
      <c r="J37" s="590"/>
      <c r="K37" s="590"/>
      <c r="L37" s="590"/>
      <c r="M37" s="590"/>
      <c r="N37" s="590"/>
      <c r="O37" s="590"/>
      <c r="P37" s="590"/>
      <c r="Q37" s="590"/>
      <c r="R37" s="590"/>
      <c r="S37" s="590"/>
      <c r="T37" s="591"/>
      <c r="U37" s="592"/>
      <c r="V37" s="593"/>
      <c r="W37" s="594"/>
      <c r="X37" s="595"/>
      <c r="Y37" s="596"/>
      <c r="Z37" s="597"/>
      <c r="AA37" s="598"/>
      <c r="AB37" s="599"/>
      <c r="AC37" s="597"/>
      <c r="AD37" s="598"/>
      <c r="AE37" s="598"/>
      <c r="AF37" s="599"/>
      <c r="AG37" s="595"/>
      <c r="AH37" s="596"/>
    </row>
    <row r="38" spans="2:34" ht="18" customHeight="1">
      <c r="B38" s="67"/>
      <c r="C38" s="627"/>
      <c r="D38" s="628"/>
      <c r="E38" s="628"/>
      <c r="F38" s="628"/>
      <c r="G38" s="629"/>
      <c r="H38" s="627"/>
      <c r="I38" s="628"/>
      <c r="J38" s="628"/>
      <c r="K38" s="628"/>
      <c r="L38" s="628"/>
      <c r="M38" s="628"/>
      <c r="N38" s="628"/>
      <c r="O38" s="628"/>
      <c r="P38" s="628"/>
      <c r="Q38" s="628"/>
      <c r="R38" s="628"/>
      <c r="S38" s="628"/>
      <c r="T38" s="629"/>
      <c r="U38" s="630"/>
      <c r="V38" s="631"/>
      <c r="W38" s="632"/>
      <c r="X38" s="603"/>
      <c r="Y38" s="604"/>
      <c r="Z38" s="633"/>
      <c r="AA38" s="634"/>
      <c r="AB38" s="635"/>
      <c r="AC38" s="633"/>
      <c r="AD38" s="634"/>
      <c r="AE38" s="634"/>
      <c r="AF38" s="635"/>
      <c r="AG38" s="603"/>
      <c r="AH38" s="604"/>
    </row>
    <row r="39" spans="2:34" ht="18" customHeight="1">
      <c r="B39" s="72"/>
      <c r="C39" s="589"/>
      <c r="D39" s="590"/>
      <c r="E39" s="590"/>
      <c r="F39" s="590"/>
      <c r="G39" s="591"/>
      <c r="H39" s="589"/>
      <c r="I39" s="590"/>
      <c r="J39" s="590"/>
      <c r="K39" s="590"/>
      <c r="L39" s="590"/>
      <c r="M39" s="590"/>
      <c r="N39" s="590"/>
      <c r="O39" s="590"/>
      <c r="P39" s="590"/>
      <c r="Q39" s="590"/>
      <c r="R39" s="590"/>
      <c r="S39" s="590"/>
      <c r="T39" s="591"/>
      <c r="U39" s="592"/>
      <c r="V39" s="593"/>
      <c r="W39" s="594"/>
      <c r="X39" s="595"/>
      <c r="Y39" s="596"/>
      <c r="Z39" s="597"/>
      <c r="AA39" s="598"/>
      <c r="AB39" s="599"/>
      <c r="AC39" s="597"/>
      <c r="AD39" s="598"/>
      <c r="AE39" s="598"/>
      <c r="AF39" s="599"/>
      <c r="AG39" s="595"/>
      <c r="AH39" s="596"/>
    </row>
    <row r="40" spans="2:34" ht="18" customHeight="1">
      <c r="B40" s="67"/>
      <c r="C40" s="627"/>
      <c r="D40" s="628"/>
      <c r="E40" s="628"/>
      <c r="F40" s="628"/>
      <c r="G40" s="629"/>
      <c r="H40" s="627"/>
      <c r="I40" s="628"/>
      <c r="J40" s="628"/>
      <c r="K40" s="628"/>
      <c r="L40" s="628"/>
      <c r="M40" s="628"/>
      <c r="N40" s="628"/>
      <c r="O40" s="628"/>
      <c r="P40" s="628"/>
      <c r="Q40" s="628"/>
      <c r="R40" s="628"/>
      <c r="S40" s="628"/>
      <c r="T40" s="629"/>
      <c r="U40" s="630"/>
      <c r="V40" s="631"/>
      <c r="W40" s="632"/>
      <c r="X40" s="603"/>
      <c r="Y40" s="604"/>
      <c r="Z40" s="633"/>
      <c r="AA40" s="634"/>
      <c r="AB40" s="635"/>
      <c r="AC40" s="633"/>
      <c r="AD40" s="634"/>
      <c r="AE40" s="634"/>
      <c r="AF40" s="635"/>
      <c r="AG40" s="603"/>
      <c r="AH40" s="604"/>
    </row>
    <row r="41" spans="2:34" ht="18" customHeight="1">
      <c r="B41" s="72"/>
      <c r="C41" s="589"/>
      <c r="D41" s="590"/>
      <c r="E41" s="590"/>
      <c r="F41" s="590"/>
      <c r="G41" s="591"/>
      <c r="H41" s="589"/>
      <c r="I41" s="590"/>
      <c r="J41" s="590"/>
      <c r="K41" s="590"/>
      <c r="L41" s="590"/>
      <c r="M41" s="590"/>
      <c r="N41" s="590"/>
      <c r="O41" s="590"/>
      <c r="P41" s="590"/>
      <c r="Q41" s="590"/>
      <c r="R41" s="590"/>
      <c r="S41" s="590"/>
      <c r="T41" s="591"/>
      <c r="U41" s="592"/>
      <c r="V41" s="593"/>
      <c r="W41" s="594"/>
      <c r="X41" s="595"/>
      <c r="Y41" s="596"/>
      <c r="Z41" s="597"/>
      <c r="AA41" s="598"/>
      <c r="AB41" s="599"/>
      <c r="AC41" s="597"/>
      <c r="AD41" s="598"/>
      <c r="AE41" s="598"/>
      <c r="AF41" s="599"/>
      <c r="AG41" s="595"/>
      <c r="AH41" s="596"/>
    </row>
    <row r="42" spans="2:34" ht="18" customHeight="1">
      <c r="B42" s="67"/>
      <c r="C42" s="627"/>
      <c r="D42" s="628"/>
      <c r="E42" s="628"/>
      <c r="F42" s="628"/>
      <c r="G42" s="629"/>
      <c r="H42" s="627"/>
      <c r="I42" s="628"/>
      <c r="J42" s="628"/>
      <c r="K42" s="628"/>
      <c r="L42" s="628"/>
      <c r="M42" s="628"/>
      <c r="N42" s="628"/>
      <c r="O42" s="628"/>
      <c r="P42" s="628"/>
      <c r="Q42" s="628"/>
      <c r="R42" s="628"/>
      <c r="S42" s="628"/>
      <c r="T42" s="629"/>
      <c r="U42" s="630"/>
      <c r="V42" s="631"/>
      <c r="W42" s="632"/>
      <c r="X42" s="603"/>
      <c r="Y42" s="604"/>
      <c r="Z42" s="633"/>
      <c r="AA42" s="634"/>
      <c r="AB42" s="635"/>
      <c r="AC42" s="633"/>
      <c r="AD42" s="634"/>
      <c r="AE42" s="634"/>
      <c r="AF42" s="635"/>
      <c r="AG42" s="603"/>
      <c r="AH42" s="604"/>
    </row>
    <row r="43" spans="2:34" ht="18" customHeight="1">
      <c r="B43" s="72"/>
      <c r="C43" s="589"/>
      <c r="D43" s="590"/>
      <c r="E43" s="590"/>
      <c r="F43" s="590"/>
      <c r="G43" s="591"/>
      <c r="H43" s="589"/>
      <c r="I43" s="590"/>
      <c r="J43" s="590"/>
      <c r="K43" s="590"/>
      <c r="L43" s="590"/>
      <c r="M43" s="590"/>
      <c r="N43" s="590"/>
      <c r="O43" s="590"/>
      <c r="P43" s="590"/>
      <c r="Q43" s="590"/>
      <c r="R43" s="590"/>
      <c r="S43" s="590"/>
      <c r="T43" s="591"/>
      <c r="U43" s="592"/>
      <c r="V43" s="593"/>
      <c r="W43" s="594"/>
      <c r="X43" s="595"/>
      <c r="Y43" s="596"/>
      <c r="Z43" s="597"/>
      <c r="AA43" s="598"/>
      <c r="AB43" s="599"/>
      <c r="AC43" s="597"/>
      <c r="AD43" s="598"/>
      <c r="AE43" s="598"/>
      <c r="AF43" s="599"/>
      <c r="AG43" s="595"/>
      <c r="AH43" s="596"/>
    </row>
    <row r="44" spans="2:34" ht="18" customHeight="1">
      <c r="B44" s="67"/>
      <c r="C44" s="627"/>
      <c r="D44" s="628"/>
      <c r="E44" s="628"/>
      <c r="F44" s="628"/>
      <c r="G44" s="629"/>
      <c r="H44" s="627"/>
      <c r="I44" s="628"/>
      <c r="J44" s="628"/>
      <c r="K44" s="628"/>
      <c r="L44" s="628"/>
      <c r="M44" s="628"/>
      <c r="N44" s="628"/>
      <c r="O44" s="628"/>
      <c r="P44" s="628"/>
      <c r="Q44" s="628"/>
      <c r="R44" s="628"/>
      <c r="S44" s="628"/>
      <c r="T44" s="629"/>
      <c r="U44" s="630"/>
      <c r="V44" s="631"/>
      <c r="W44" s="632"/>
      <c r="X44" s="603"/>
      <c r="Y44" s="604"/>
      <c r="Z44" s="633"/>
      <c r="AA44" s="634"/>
      <c r="AB44" s="635"/>
      <c r="AC44" s="633"/>
      <c r="AD44" s="634"/>
      <c r="AE44" s="634"/>
      <c r="AF44" s="635"/>
      <c r="AG44" s="603"/>
      <c r="AH44" s="604"/>
    </row>
    <row r="45" spans="2:34" ht="18" customHeight="1">
      <c r="B45" s="72"/>
      <c r="C45" s="589"/>
      <c r="D45" s="590"/>
      <c r="E45" s="590"/>
      <c r="F45" s="590"/>
      <c r="G45" s="591"/>
      <c r="H45" s="589"/>
      <c r="I45" s="590"/>
      <c r="J45" s="590"/>
      <c r="K45" s="590"/>
      <c r="L45" s="590"/>
      <c r="M45" s="590"/>
      <c r="N45" s="590"/>
      <c r="O45" s="590"/>
      <c r="P45" s="590"/>
      <c r="Q45" s="590"/>
      <c r="R45" s="590"/>
      <c r="S45" s="590"/>
      <c r="T45" s="591"/>
      <c r="U45" s="592"/>
      <c r="V45" s="593"/>
      <c r="W45" s="594"/>
      <c r="X45" s="595"/>
      <c r="Y45" s="596"/>
      <c r="Z45" s="597"/>
      <c r="AA45" s="598"/>
      <c r="AB45" s="599"/>
      <c r="AC45" s="597"/>
      <c r="AD45" s="598"/>
      <c r="AE45" s="598"/>
      <c r="AF45" s="599"/>
      <c r="AG45" s="595"/>
      <c r="AH45" s="596"/>
    </row>
    <row r="46" spans="2:34" ht="18" customHeight="1">
      <c r="B46" s="67"/>
      <c r="C46" s="627"/>
      <c r="D46" s="628"/>
      <c r="E46" s="628"/>
      <c r="F46" s="628"/>
      <c r="G46" s="629"/>
      <c r="H46" s="627"/>
      <c r="I46" s="628"/>
      <c r="J46" s="628"/>
      <c r="K46" s="628"/>
      <c r="L46" s="628"/>
      <c r="M46" s="628"/>
      <c r="N46" s="628"/>
      <c r="O46" s="628"/>
      <c r="P46" s="628"/>
      <c r="Q46" s="628"/>
      <c r="R46" s="628"/>
      <c r="S46" s="628"/>
      <c r="T46" s="629"/>
      <c r="U46" s="630"/>
      <c r="V46" s="631"/>
      <c r="W46" s="632"/>
      <c r="X46" s="603"/>
      <c r="Y46" s="604"/>
      <c r="Z46" s="633"/>
      <c r="AA46" s="634"/>
      <c r="AB46" s="635"/>
      <c r="AC46" s="633"/>
      <c r="AD46" s="634"/>
      <c r="AE46" s="634"/>
      <c r="AF46" s="635"/>
      <c r="AG46" s="603"/>
      <c r="AH46" s="604"/>
    </row>
    <row r="47" spans="2:34" ht="18" customHeight="1">
      <c r="B47" s="72"/>
      <c r="C47" s="589"/>
      <c r="D47" s="590"/>
      <c r="E47" s="590"/>
      <c r="F47" s="590"/>
      <c r="G47" s="591"/>
      <c r="H47" s="589"/>
      <c r="I47" s="590"/>
      <c r="J47" s="590"/>
      <c r="K47" s="590"/>
      <c r="L47" s="590"/>
      <c r="M47" s="590"/>
      <c r="N47" s="590"/>
      <c r="O47" s="590"/>
      <c r="P47" s="590"/>
      <c r="Q47" s="590"/>
      <c r="R47" s="590"/>
      <c r="S47" s="590"/>
      <c r="T47" s="591"/>
      <c r="U47" s="592"/>
      <c r="V47" s="593"/>
      <c r="W47" s="594"/>
      <c r="X47" s="595"/>
      <c r="Y47" s="596"/>
      <c r="Z47" s="597"/>
      <c r="AA47" s="598"/>
      <c r="AB47" s="599"/>
      <c r="AC47" s="597"/>
      <c r="AD47" s="598"/>
      <c r="AE47" s="598"/>
      <c r="AF47" s="599"/>
      <c r="AG47" s="595"/>
      <c r="AH47" s="596"/>
    </row>
    <row r="48" spans="2:34" ht="18" customHeight="1">
      <c r="B48" s="67"/>
      <c r="C48" s="627"/>
      <c r="D48" s="628"/>
      <c r="E48" s="628"/>
      <c r="F48" s="628"/>
      <c r="G48" s="629"/>
      <c r="H48" s="627"/>
      <c r="I48" s="628"/>
      <c r="J48" s="628"/>
      <c r="K48" s="628"/>
      <c r="L48" s="628"/>
      <c r="M48" s="628"/>
      <c r="N48" s="628"/>
      <c r="O48" s="628"/>
      <c r="P48" s="628"/>
      <c r="Q48" s="628"/>
      <c r="R48" s="628"/>
      <c r="S48" s="628"/>
      <c r="T48" s="629"/>
      <c r="U48" s="630"/>
      <c r="V48" s="631"/>
      <c r="W48" s="632"/>
      <c r="X48" s="603"/>
      <c r="Y48" s="604"/>
      <c r="Z48" s="633"/>
      <c r="AA48" s="634"/>
      <c r="AB48" s="635"/>
      <c r="AC48" s="633"/>
      <c r="AD48" s="634"/>
      <c r="AE48" s="634"/>
      <c r="AF48" s="635"/>
      <c r="AG48" s="603"/>
      <c r="AH48" s="604"/>
    </row>
    <row r="49" spans="2:34" ht="18" customHeight="1">
      <c r="B49" s="72"/>
      <c r="C49" s="589"/>
      <c r="D49" s="590"/>
      <c r="E49" s="590"/>
      <c r="F49" s="590"/>
      <c r="G49" s="591"/>
      <c r="H49" s="589"/>
      <c r="I49" s="590"/>
      <c r="J49" s="590"/>
      <c r="K49" s="590"/>
      <c r="L49" s="590"/>
      <c r="M49" s="590"/>
      <c r="N49" s="590"/>
      <c r="O49" s="590"/>
      <c r="P49" s="590"/>
      <c r="Q49" s="590"/>
      <c r="R49" s="590"/>
      <c r="S49" s="590"/>
      <c r="T49" s="591"/>
      <c r="U49" s="592"/>
      <c r="V49" s="593"/>
      <c r="W49" s="594"/>
      <c r="X49" s="595"/>
      <c r="Y49" s="596"/>
      <c r="Z49" s="597"/>
      <c r="AA49" s="598"/>
      <c r="AB49" s="599"/>
      <c r="AC49" s="597"/>
      <c r="AD49" s="598"/>
      <c r="AE49" s="598"/>
      <c r="AF49" s="599"/>
      <c r="AG49" s="595"/>
      <c r="AH49" s="596"/>
    </row>
    <row r="50" spans="2:34" ht="18" customHeight="1">
      <c r="B50" s="67"/>
      <c r="C50" s="627"/>
      <c r="D50" s="628"/>
      <c r="E50" s="628"/>
      <c r="F50" s="628"/>
      <c r="G50" s="629"/>
      <c r="H50" s="627"/>
      <c r="I50" s="628"/>
      <c r="J50" s="628"/>
      <c r="K50" s="628"/>
      <c r="L50" s="628"/>
      <c r="M50" s="628"/>
      <c r="N50" s="628"/>
      <c r="O50" s="628"/>
      <c r="P50" s="628"/>
      <c r="Q50" s="628"/>
      <c r="R50" s="628"/>
      <c r="S50" s="628"/>
      <c r="T50" s="629"/>
      <c r="U50" s="630"/>
      <c r="V50" s="631"/>
      <c r="W50" s="632"/>
      <c r="X50" s="603"/>
      <c r="Y50" s="604"/>
      <c r="Z50" s="633"/>
      <c r="AA50" s="634"/>
      <c r="AB50" s="635"/>
      <c r="AC50" s="633"/>
      <c r="AD50" s="634"/>
      <c r="AE50" s="634"/>
      <c r="AF50" s="635"/>
      <c r="AG50" s="603"/>
      <c r="AH50" s="604"/>
    </row>
    <row r="51" spans="2:34" ht="18" customHeight="1">
      <c r="B51" s="72"/>
      <c r="C51" s="589"/>
      <c r="D51" s="590"/>
      <c r="E51" s="590"/>
      <c r="F51" s="590"/>
      <c r="G51" s="591"/>
      <c r="H51" s="589"/>
      <c r="I51" s="590"/>
      <c r="J51" s="590"/>
      <c r="K51" s="590"/>
      <c r="L51" s="590"/>
      <c r="M51" s="590"/>
      <c r="N51" s="590"/>
      <c r="O51" s="590"/>
      <c r="P51" s="590"/>
      <c r="Q51" s="590"/>
      <c r="R51" s="590"/>
      <c r="S51" s="590"/>
      <c r="T51" s="591"/>
      <c r="U51" s="592"/>
      <c r="V51" s="593"/>
      <c r="W51" s="594"/>
      <c r="X51" s="595"/>
      <c r="Y51" s="596"/>
      <c r="Z51" s="597"/>
      <c r="AA51" s="598"/>
      <c r="AB51" s="599"/>
      <c r="AC51" s="597"/>
      <c r="AD51" s="598"/>
      <c r="AE51" s="598"/>
      <c r="AF51" s="599"/>
      <c r="AG51" s="595"/>
      <c r="AH51" s="596"/>
    </row>
    <row r="52" spans="2:34" ht="18" customHeight="1">
      <c r="B52" s="67"/>
      <c r="C52" s="627"/>
      <c r="D52" s="628"/>
      <c r="E52" s="628"/>
      <c r="F52" s="628"/>
      <c r="G52" s="629"/>
      <c r="H52" s="627"/>
      <c r="I52" s="628"/>
      <c r="J52" s="628"/>
      <c r="K52" s="628"/>
      <c r="L52" s="628"/>
      <c r="M52" s="628"/>
      <c r="N52" s="628"/>
      <c r="O52" s="628"/>
      <c r="P52" s="628"/>
      <c r="Q52" s="628"/>
      <c r="R52" s="628"/>
      <c r="S52" s="628"/>
      <c r="T52" s="629"/>
      <c r="U52" s="630"/>
      <c r="V52" s="631"/>
      <c r="W52" s="632"/>
      <c r="X52" s="603"/>
      <c r="Y52" s="604"/>
      <c r="Z52" s="633"/>
      <c r="AA52" s="634"/>
      <c r="AB52" s="635"/>
      <c r="AC52" s="633"/>
      <c r="AD52" s="634"/>
      <c r="AE52" s="634"/>
      <c r="AF52" s="635"/>
      <c r="AG52" s="603"/>
      <c r="AH52" s="604"/>
    </row>
    <row r="53" spans="2:34" ht="18" customHeight="1">
      <c r="B53" s="72"/>
      <c r="C53" s="589"/>
      <c r="D53" s="590"/>
      <c r="E53" s="590"/>
      <c r="F53" s="590"/>
      <c r="G53" s="591"/>
      <c r="H53" s="589"/>
      <c r="I53" s="590"/>
      <c r="J53" s="590"/>
      <c r="K53" s="590"/>
      <c r="L53" s="590"/>
      <c r="M53" s="590"/>
      <c r="N53" s="590"/>
      <c r="O53" s="590"/>
      <c r="P53" s="590"/>
      <c r="Q53" s="590"/>
      <c r="R53" s="590"/>
      <c r="S53" s="590"/>
      <c r="T53" s="591"/>
      <c r="U53" s="592"/>
      <c r="V53" s="593"/>
      <c r="W53" s="594"/>
      <c r="X53" s="595"/>
      <c r="Y53" s="596"/>
      <c r="Z53" s="597"/>
      <c r="AA53" s="598"/>
      <c r="AB53" s="599"/>
      <c r="AC53" s="597"/>
      <c r="AD53" s="598"/>
      <c r="AE53" s="598"/>
      <c r="AF53" s="599"/>
      <c r="AG53" s="595"/>
      <c r="AH53" s="596"/>
    </row>
    <row r="54" spans="2:34" ht="18" customHeight="1">
      <c r="B54" s="67"/>
      <c r="C54" s="627"/>
      <c r="D54" s="628"/>
      <c r="E54" s="628"/>
      <c r="F54" s="628"/>
      <c r="G54" s="629"/>
      <c r="H54" s="627"/>
      <c r="I54" s="628"/>
      <c r="J54" s="628"/>
      <c r="K54" s="628"/>
      <c r="L54" s="628"/>
      <c r="M54" s="628"/>
      <c r="N54" s="628"/>
      <c r="O54" s="628"/>
      <c r="P54" s="628"/>
      <c r="Q54" s="628"/>
      <c r="R54" s="628"/>
      <c r="S54" s="628"/>
      <c r="T54" s="629"/>
      <c r="U54" s="630"/>
      <c r="V54" s="631"/>
      <c r="W54" s="632"/>
      <c r="X54" s="603"/>
      <c r="Y54" s="604"/>
      <c r="Z54" s="633"/>
      <c r="AA54" s="634"/>
      <c r="AB54" s="635"/>
      <c r="AC54" s="633"/>
      <c r="AD54" s="634"/>
      <c r="AE54" s="634"/>
      <c r="AF54" s="635"/>
      <c r="AG54" s="603"/>
      <c r="AH54" s="604"/>
    </row>
    <row r="55" spans="2:34" ht="18" customHeight="1">
      <c r="B55" s="72"/>
      <c r="C55" s="589"/>
      <c r="D55" s="590"/>
      <c r="E55" s="590"/>
      <c r="F55" s="590"/>
      <c r="G55" s="591"/>
      <c r="H55" s="589"/>
      <c r="I55" s="590"/>
      <c r="J55" s="590"/>
      <c r="K55" s="590"/>
      <c r="L55" s="590"/>
      <c r="M55" s="590"/>
      <c r="N55" s="590"/>
      <c r="O55" s="590"/>
      <c r="P55" s="590"/>
      <c r="Q55" s="590"/>
      <c r="R55" s="590"/>
      <c r="S55" s="590"/>
      <c r="T55" s="591"/>
      <c r="U55" s="592"/>
      <c r="V55" s="593"/>
      <c r="W55" s="594"/>
      <c r="X55" s="595"/>
      <c r="Y55" s="596"/>
      <c r="Z55" s="597"/>
      <c r="AA55" s="598"/>
      <c r="AB55" s="599"/>
      <c r="AC55" s="597"/>
      <c r="AD55" s="598"/>
      <c r="AE55" s="598"/>
      <c r="AF55" s="599"/>
      <c r="AG55" s="595"/>
      <c r="AH55" s="596"/>
    </row>
    <row r="56" spans="2:34" ht="18" customHeight="1">
      <c r="B56" s="67"/>
      <c r="C56" s="627"/>
      <c r="D56" s="628"/>
      <c r="E56" s="628"/>
      <c r="F56" s="628"/>
      <c r="G56" s="629"/>
      <c r="H56" s="627"/>
      <c r="I56" s="628"/>
      <c r="J56" s="628"/>
      <c r="K56" s="628"/>
      <c r="L56" s="628"/>
      <c r="M56" s="628"/>
      <c r="N56" s="628"/>
      <c r="O56" s="628"/>
      <c r="P56" s="628"/>
      <c r="Q56" s="628"/>
      <c r="R56" s="628"/>
      <c r="S56" s="628"/>
      <c r="T56" s="629"/>
      <c r="U56" s="630"/>
      <c r="V56" s="631"/>
      <c r="W56" s="632"/>
      <c r="X56" s="603"/>
      <c r="Y56" s="604"/>
      <c r="Z56" s="633"/>
      <c r="AA56" s="634"/>
      <c r="AB56" s="635"/>
      <c r="AC56" s="633"/>
      <c r="AD56" s="634"/>
      <c r="AE56" s="634"/>
      <c r="AF56" s="635"/>
      <c r="AG56" s="603"/>
      <c r="AH56" s="604"/>
    </row>
    <row r="57" spans="2:34" ht="18" customHeight="1">
      <c r="B57" s="72"/>
      <c r="C57" s="589"/>
      <c r="D57" s="590"/>
      <c r="E57" s="590"/>
      <c r="F57" s="590"/>
      <c r="G57" s="591"/>
      <c r="H57" s="589"/>
      <c r="I57" s="590"/>
      <c r="J57" s="590"/>
      <c r="K57" s="590"/>
      <c r="L57" s="590"/>
      <c r="M57" s="590"/>
      <c r="N57" s="590"/>
      <c r="O57" s="590"/>
      <c r="P57" s="590"/>
      <c r="Q57" s="590"/>
      <c r="R57" s="590"/>
      <c r="S57" s="590"/>
      <c r="T57" s="591"/>
      <c r="U57" s="592"/>
      <c r="V57" s="593"/>
      <c r="W57" s="594"/>
      <c r="X57" s="595"/>
      <c r="Y57" s="596"/>
      <c r="Z57" s="597"/>
      <c r="AA57" s="598"/>
      <c r="AB57" s="599"/>
      <c r="AC57" s="597"/>
      <c r="AD57" s="598"/>
      <c r="AE57" s="598"/>
      <c r="AF57" s="599"/>
      <c r="AG57" s="595"/>
      <c r="AH57" s="596"/>
    </row>
    <row r="58" spans="2:34" ht="18" customHeight="1">
      <c r="B58" s="67"/>
      <c r="C58" s="627"/>
      <c r="D58" s="628"/>
      <c r="E58" s="628"/>
      <c r="F58" s="628"/>
      <c r="G58" s="629"/>
      <c r="H58" s="627"/>
      <c r="I58" s="628"/>
      <c r="J58" s="628"/>
      <c r="K58" s="628"/>
      <c r="L58" s="628"/>
      <c r="M58" s="628"/>
      <c r="N58" s="628"/>
      <c r="O58" s="628"/>
      <c r="P58" s="628"/>
      <c r="Q58" s="628"/>
      <c r="R58" s="628"/>
      <c r="S58" s="628"/>
      <c r="T58" s="629"/>
      <c r="U58" s="630"/>
      <c r="V58" s="631"/>
      <c r="W58" s="632"/>
      <c r="X58" s="603"/>
      <c r="Y58" s="604"/>
      <c r="Z58" s="633"/>
      <c r="AA58" s="634"/>
      <c r="AB58" s="635"/>
      <c r="AC58" s="633"/>
      <c r="AD58" s="634"/>
      <c r="AE58" s="634"/>
      <c r="AF58" s="635"/>
      <c r="AG58" s="603"/>
      <c r="AH58" s="604"/>
    </row>
    <row r="59" spans="2:34" ht="18" customHeight="1">
      <c r="B59" s="72"/>
      <c r="C59" s="589"/>
      <c r="D59" s="590"/>
      <c r="E59" s="590"/>
      <c r="F59" s="590"/>
      <c r="G59" s="591"/>
      <c r="H59" s="589"/>
      <c r="I59" s="590"/>
      <c r="J59" s="590"/>
      <c r="K59" s="590"/>
      <c r="L59" s="590"/>
      <c r="M59" s="590"/>
      <c r="N59" s="590"/>
      <c r="O59" s="590"/>
      <c r="P59" s="590"/>
      <c r="Q59" s="590"/>
      <c r="R59" s="590"/>
      <c r="S59" s="590"/>
      <c r="T59" s="591"/>
      <c r="U59" s="592"/>
      <c r="V59" s="593"/>
      <c r="W59" s="594"/>
      <c r="X59" s="595"/>
      <c r="Y59" s="596"/>
      <c r="Z59" s="597"/>
      <c r="AA59" s="598"/>
      <c r="AB59" s="599"/>
      <c r="AC59" s="597"/>
      <c r="AD59" s="598"/>
      <c r="AE59" s="598"/>
      <c r="AF59" s="599"/>
      <c r="AG59" s="595"/>
      <c r="AH59" s="596"/>
    </row>
    <row r="60" spans="2:34" ht="18" customHeight="1">
      <c r="B60" s="67"/>
      <c r="C60" s="636" t="s">
        <v>74</v>
      </c>
      <c r="D60" s="637"/>
      <c r="E60" s="637"/>
      <c r="F60" s="637"/>
      <c r="G60" s="638"/>
      <c r="H60" s="627"/>
      <c r="I60" s="628"/>
      <c r="J60" s="628"/>
      <c r="K60" s="628"/>
      <c r="L60" s="628"/>
      <c r="M60" s="628"/>
      <c r="N60" s="628"/>
      <c r="O60" s="628"/>
      <c r="P60" s="628"/>
      <c r="Q60" s="628"/>
      <c r="R60" s="628"/>
      <c r="S60" s="628"/>
      <c r="T60" s="629"/>
      <c r="U60" s="630"/>
      <c r="V60" s="631"/>
      <c r="W60" s="632"/>
      <c r="X60" s="603"/>
      <c r="Y60" s="604"/>
      <c r="Z60" s="633"/>
      <c r="AA60" s="634"/>
      <c r="AB60" s="635"/>
      <c r="AC60" s="624">
        <f>SUM(AC7:AF58)</f>
        <v>7704000</v>
      </c>
      <c r="AD60" s="625"/>
      <c r="AE60" s="625"/>
      <c r="AF60" s="626"/>
      <c r="AG60" s="603"/>
      <c r="AH60" s="604"/>
    </row>
    <row r="61" spans="2:34" ht="18" customHeight="1">
      <c r="B61" s="72"/>
      <c r="C61" s="589"/>
      <c r="D61" s="590"/>
      <c r="E61" s="590"/>
      <c r="F61" s="590"/>
      <c r="G61" s="591"/>
      <c r="H61" s="589"/>
      <c r="I61" s="590"/>
      <c r="J61" s="590"/>
      <c r="K61" s="590"/>
      <c r="L61" s="590"/>
      <c r="M61" s="590"/>
      <c r="N61" s="590"/>
      <c r="O61" s="590"/>
      <c r="P61" s="590"/>
      <c r="Q61" s="590"/>
      <c r="R61" s="590"/>
      <c r="S61" s="590"/>
      <c r="T61" s="591"/>
      <c r="U61" s="592"/>
      <c r="V61" s="593"/>
      <c r="W61" s="594"/>
      <c r="X61" s="595"/>
      <c r="Y61" s="596"/>
      <c r="Z61" s="597"/>
      <c r="AA61" s="598"/>
      <c r="AB61" s="599"/>
      <c r="AC61" s="597"/>
      <c r="AD61" s="598"/>
      <c r="AE61" s="598"/>
      <c r="AF61" s="599"/>
      <c r="AG61" s="595"/>
      <c r="AH61" s="596"/>
    </row>
    <row r="62" spans="2:34" ht="18" customHeight="1">
      <c r="B62" s="67"/>
      <c r="C62" s="627"/>
      <c r="D62" s="628"/>
      <c r="E62" s="628"/>
      <c r="F62" s="628"/>
      <c r="G62" s="629"/>
      <c r="H62" s="627"/>
      <c r="I62" s="628"/>
      <c r="J62" s="628"/>
      <c r="K62" s="628"/>
      <c r="L62" s="628"/>
      <c r="M62" s="628"/>
      <c r="N62" s="628"/>
      <c r="O62" s="628"/>
      <c r="P62" s="628"/>
      <c r="Q62" s="628"/>
      <c r="R62" s="628"/>
      <c r="S62" s="628"/>
      <c r="T62" s="629"/>
      <c r="U62" s="630"/>
      <c r="V62" s="631"/>
      <c r="W62" s="632"/>
      <c r="X62" s="603"/>
      <c r="Y62" s="604"/>
      <c r="Z62" s="633"/>
      <c r="AA62" s="634"/>
      <c r="AB62" s="635"/>
      <c r="AC62" s="633"/>
      <c r="AD62" s="634"/>
      <c r="AE62" s="634"/>
      <c r="AF62" s="635"/>
      <c r="AG62" s="603"/>
      <c r="AH62" s="604"/>
    </row>
    <row r="63" spans="2:34" ht="18" customHeight="1">
      <c r="B63" s="72"/>
      <c r="C63" s="589"/>
      <c r="D63" s="590"/>
      <c r="E63" s="590"/>
      <c r="F63" s="590"/>
      <c r="G63" s="591"/>
      <c r="H63" s="589"/>
      <c r="I63" s="590"/>
      <c r="J63" s="590"/>
      <c r="K63" s="590"/>
      <c r="L63" s="590"/>
      <c r="M63" s="590"/>
      <c r="N63" s="590"/>
      <c r="O63" s="590"/>
      <c r="P63" s="590"/>
      <c r="Q63" s="590"/>
      <c r="R63" s="590"/>
      <c r="S63" s="590"/>
      <c r="T63" s="591"/>
      <c r="U63" s="592"/>
      <c r="V63" s="593"/>
      <c r="W63" s="594"/>
      <c r="X63" s="595"/>
      <c r="Y63" s="596"/>
      <c r="Z63" s="597"/>
      <c r="AA63" s="598"/>
      <c r="AB63" s="599"/>
      <c r="AC63" s="597"/>
      <c r="AD63" s="598"/>
      <c r="AE63" s="598"/>
      <c r="AF63" s="599"/>
      <c r="AG63" s="595"/>
      <c r="AH63" s="596"/>
    </row>
    <row r="64" spans="2:34" ht="18" customHeight="1">
      <c r="B64" s="67"/>
      <c r="C64" s="627"/>
      <c r="D64" s="628"/>
      <c r="E64" s="628"/>
      <c r="F64" s="628"/>
      <c r="G64" s="629"/>
      <c r="H64" s="627"/>
      <c r="I64" s="628"/>
      <c r="J64" s="628"/>
      <c r="K64" s="628"/>
      <c r="L64" s="628"/>
      <c r="M64" s="628"/>
      <c r="N64" s="628"/>
      <c r="O64" s="628"/>
      <c r="P64" s="628"/>
      <c r="Q64" s="628"/>
      <c r="R64" s="628"/>
      <c r="S64" s="628"/>
      <c r="T64" s="629"/>
      <c r="U64" s="630"/>
      <c r="V64" s="631"/>
      <c r="W64" s="632"/>
      <c r="X64" s="603"/>
      <c r="Y64" s="604"/>
      <c r="Z64" s="633"/>
      <c r="AA64" s="634"/>
      <c r="AB64" s="635"/>
      <c r="AC64" s="633"/>
      <c r="AD64" s="634"/>
      <c r="AE64" s="634"/>
      <c r="AF64" s="635"/>
      <c r="AG64" s="603"/>
      <c r="AH64" s="604"/>
    </row>
    <row r="65" spans="2:34" ht="18" customHeight="1">
      <c r="B65" s="72"/>
      <c r="C65" s="589"/>
      <c r="D65" s="590"/>
      <c r="E65" s="590"/>
      <c r="F65" s="590"/>
      <c r="G65" s="591"/>
      <c r="H65" s="589"/>
      <c r="I65" s="590"/>
      <c r="J65" s="590"/>
      <c r="K65" s="590"/>
      <c r="L65" s="590"/>
      <c r="M65" s="590"/>
      <c r="N65" s="590"/>
      <c r="O65" s="590"/>
      <c r="P65" s="590"/>
      <c r="Q65" s="590"/>
      <c r="R65" s="590"/>
      <c r="S65" s="590"/>
      <c r="T65" s="591"/>
      <c r="U65" s="592"/>
      <c r="V65" s="593"/>
      <c r="W65" s="594"/>
      <c r="X65" s="595"/>
      <c r="Y65" s="596"/>
      <c r="Z65" s="597"/>
      <c r="AA65" s="598"/>
      <c r="AB65" s="599"/>
      <c r="AC65" s="597"/>
      <c r="AD65" s="598"/>
      <c r="AE65" s="598"/>
      <c r="AF65" s="599"/>
      <c r="AG65" s="595"/>
      <c r="AH65" s="596"/>
    </row>
    <row r="66" spans="2:34" ht="18" customHeight="1">
      <c r="B66" s="67"/>
      <c r="C66" s="627"/>
      <c r="D66" s="628"/>
      <c r="E66" s="628"/>
      <c r="F66" s="628"/>
      <c r="G66" s="629"/>
      <c r="H66" s="627"/>
      <c r="I66" s="628"/>
      <c r="J66" s="628"/>
      <c r="K66" s="628"/>
      <c r="L66" s="628"/>
      <c r="M66" s="628"/>
      <c r="N66" s="628"/>
      <c r="O66" s="628"/>
      <c r="P66" s="628"/>
      <c r="Q66" s="628"/>
      <c r="R66" s="628"/>
      <c r="S66" s="628"/>
      <c r="T66" s="629"/>
      <c r="U66" s="630"/>
      <c r="V66" s="631"/>
      <c r="W66" s="632"/>
      <c r="X66" s="603"/>
      <c r="Y66" s="604"/>
      <c r="Z66" s="633"/>
      <c r="AA66" s="634"/>
      <c r="AB66" s="635"/>
      <c r="AC66" s="633"/>
      <c r="AD66" s="634"/>
      <c r="AE66" s="634"/>
      <c r="AF66" s="635"/>
      <c r="AG66" s="603"/>
      <c r="AH66" s="604"/>
    </row>
    <row r="67" spans="2:34" ht="18" customHeight="1">
      <c r="B67" s="72"/>
      <c r="C67" s="589"/>
      <c r="D67" s="590"/>
      <c r="E67" s="590"/>
      <c r="F67" s="590"/>
      <c r="G67" s="591"/>
      <c r="H67" s="589"/>
      <c r="I67" s="590"/>
      <c r="J67" s="590"/>
      <c r="K67" s="590"/>
      <c r="L67" s="590"/>
      <c r="M67" s="590"/>
      <c r="N67" s="590"/>
      <c r="O67" s="590"/>
      <c r="P67" s="590"/>
      <c r="Q67" s="590"/>
      <c r="R67" s="590"/>
      <c r="S67" s="590"/>
      <c r="T67" s="591"/>
      <c r="U67" s="592"/>
      <c r="V67" s="593"/>
      <c r="W67" s="594"/>
      <c r="X67" s="595"/>
      <c r="Y67" s="596"/>
      <c r="Z67" s="597"/>
      <c r="AA67" s="598"/>
      <c r="AB67" s="599"/>
      <c r="AC67" s="597"/>
      <c r="AD67" s="598"/>
      <c r="AE67" s="598"/>
      <c r="AF67" s="599"/>
      <c r="AG67" s="595"/>
      <c r="AH67" s="596"/>
    </row>
    <row r="68" spans="2:34" ht="18" customHeight="1">
      <c r="B68" s="67"/>
      <c r="C68" s="627"/>
      <c r="D68" s="628"/>
      <c r="E68" s="628"/>
      <c r="F68" s="628"/>
      <c r="G68" s="629"/>
      <c r="H68" s="627"/>
      <c r="I68" s="628"/>
      <c r="J68" s="628"/>
      <c r="K68" s="628"/>
      <c r="L68" s="628"/>
      <c r="M68" s="628"/>
      <c r="N68" s="628"/>
      <c r="O68" s="628"/>
      <c r="P68" s="628"/>
      <c r="Q68" s="628"/>
      <c r="R68" s="628"/>
      <c r="S68" s="628"/>
      <c r="T68" s="629"/>
      <c r="U68" s="630"/>
      <c r="V68" s="631"/>
      <c r="W68" s="632"/>
      <c r="X68" s="603"/>
      <c r="Y68" s="604"/>
      <c r="Z68" s="633"/>
      <c r="AA68" s="634"/>
      <c r="AB68" s="635"/>
      <c r="AC68" s="633"/>
      <c r="AD68" s="634"/>
      <c r="AE68" s="634"/>
      <c r="AF68" s="635"/>
      <c r="AG68" s="603"/>
      <c r="AH68" s="604"/>
    </row>
    <row r="69" spans="2:34" ht="18" customHeight="1">
      <c r="B69" s="72"/>
      <c r="C69" s="589"/>
      <c r="D69" s="590"/>
      <c r="E69" s="590"/>
      <c r="F69" s="590"/>
      <c r="G69" s="591"/>
      <c r="H69" s="589"/>
      <c r="I69" s="590"/>
      <c r="J69" s="590"/>
      <c r="K69" s="590"/>
      <c r="L69" s="590"/>
      <c r="M69" s="590"/>
      <c r="N69" s="590"/>
      <c r="O69" s="590"/>
      <c r="P69" s="590"/>
      <c r="Q69" s="590"/>
      <c r="R69" s="590"/>
      <c r="S69" s="590"/>
      <c r="T69" s="591"/>
      <c r="U69" s="592"/>
      <c r="V69" s="593"/>
      <c r="W69" s="594"/>
      <c r="X69" s="595"/>
      <c r="Y69" s="596"/>
      <c r="Z69" s="597"/>
      <c r="AA69" s="598"/>
      <c r="AB69" s="599"/>
      <c r="AC69" s="597"/>
      <c r="AD69" s="598"/>
      <c r="AE69" s="598"/>
      <c r="AF69" s="599"/>
      <c r="AG69" s="595"/>
      <c r="AH69" s="596"/>
    </row>
    <row r="70" spans="2:34" ht="18" customHeight="1">
      <c r="B70" s="67"/>
      <c r="C70" s="627"/>
      <c r="D70" s="628"/>
      <c r="E70" s="628"/>
      <c r="F70" s="628"/>
      <c r="G70" s="629"/>
      <c r="H70" s="627"/>
      <c r="I70" s="628"/>
      <c r="J70" s="628"/>
      <c r="K70" s="628"/>
      <c r="L70" s="628"/>
      <c r="M70" s="628"/>
      <c r="N70" s="628"/>
      <c r="O70" s="628"/>
      <c r="P70" s="628"/>
      <c r="Q70" s="628"/>
      <c r="R70" s="628"/>
      <c r="S70" s="628"/>
      <c r="T70" s="629"/>
      <c r="U70" s="630"/>
      <c r="V70" s="631"/>
      <c r="W70" s="632"/>
      <c r="X70" s="603"/>
      <c r="Y70" s="604"/>
      <c r="Z70" s="633"/>
      <c r="AA70" s="634"/>
      <c r="AB70" s="635"/>
      <c r="AC70" s="633"/>
      <c r="AD70" s="634"/>
      <c r="AE70" s="634"/>
      <c r="AF70" s="635"/>
      <c r="AG70" s="603"/>
      <c r="AH70" s="604"/>
    </row>
    <row r="71" spans="2:34" ht="18" customHeight="1">
      <c r="B71" s="72"/>
      <c r="C71" s="589"/>
      <c r="D71" s="590"/>
      <c r="E71" s="590"/>
      <c r="F71" s="590"/>
      <c r="G71" s="591"/>
      <c r="H71" s="589"/>
      <c r="I71" s="590"/>
      <c r="J71" s="590"/>
      <c r="K71" s="590"/>
      <c r="L71" s="590"/>
      <c r="M71" s="590"/>
      <c r="N71" s="590"/>
      <c r="O71" s="590"/>
      <c r="P71" s="590"/>
      <c r="Q71" s="590"/>
      <c r="R71" s="590"/>
      <c r="S71" s="590"/>
      <c r="T71" s="591"/>
      <c r="U71" s="592"/>
      <c r="V71" s="593"/>
      <c r="W71" s="594"/>
      <c r="X71" s="595"/>
      <c r="Y71" s="596"/>
      <c r="Z71" s="597"/>
      <c r="AA71" s="598"/>
      <c r="AB71" s="599"/>
      <c r="AC71" s="597"/>
      <c r="AD71" s="598"/>
      <c r="AE71" s="598"/>
      <c r="AF71" s="599"/>
      <c r="AG71" s="595"/>
      <c r="AH71" s="596"/>
    </row>
    <row r="72" spans="2:34" ht="18" customHeight="1">
      <c r="B72" s="67"/>
      <c r="C72" s="627"/>
      <c r="D72" s="628"/>
      <c r="E72" s="628"/>
      <c r="F72" s="628"/>
      <c r="G72" s="629"/>
      <c r="H72" s="627"/>
      <c r="I72" s="628"/>
      <c r="J72" s="628"/>
      <c r="K72" s="628"/>
      <c r="L72" s="628"/>
      <c r="M72" s="628"/>
      <c r="N72" s="628"/>
      <c r="O72" s="628"/>
      <c r="P72" s="628"/>
      <c r="Q72" s="628"/>
      <c r="R72" s="628"/>
      <c r="S72" s="628"/>
      <c r="T72" s="629"/>
      <c r="U72" s="630"/>
      <c r="V72" s="631"/>
      <c r="W72" s="632"/>
      <c r="X72" s="603"/>
      <c r="Y72" s="604"/>
      <c r="Z72" s="633"/>
      <c r="AA72" s="634"/>
      <c r="AB72" s="635"/>
      <c r="AC72" s="633"/>
      <c r="AD72" s="634"/>
      <c r="AE72" s="634"/>
      <c r="AF72" s="635"/>
      <c r="AG72" s="603"/>
      <c r="AH72" s="604"/>
    </row>
    <row r="73" spans="2:34" ht="18" customHeight="1">
      <c r="B73" s="72"/>
      <c r="C73" s="589"/>
      <c r="D73" s="590"/>
      <c r="E73" s="590"/>
      <c r="F73" s="590"/>
      <c r="G73" s="591"/>
      <c r="H73" s="589"/>
      <c r="I73" s="590"/>
      <c r="J73" s="590"/>
      <c r="K73" s="590"/>
      <c r="L73" s="590"/>
      <c r="M73" s="590"/>
      <c r="N73" s="590"/>
      <c r="O73" s="590"/>
      <c r="P73" s="590"/>
      <c r="Q73" s="590"/>
      <c r="R73" s="590"/>
      <c r="S73" s="590"/>
      <c r="T73" s="591"/>
      <c r="U73" s="592"/>
      <c r="V73" s="593"/>
      <c r="W73" s="594"/>
      <c r="X73" s="595"/>
      <c r="Y73" s="596"/>
      <c r="Z73" s="597"/>
      <c r="AA73" s="598"/>
      <c r="AB73" s="599"/>
      <c r="AC73" s="597"/>
      <c r="AD73" s="598"/>
      <c r="AE73" s="598"/>
      <c r="AF73" s="599"/>
      <c r="AG73" s="595"/>
      <c r="AH73" s="596"/>
    </row>
    <row r="74" spans="2:34" ht="18" customHeight="1">
      <c r="B74" s="67"/>
      <c r="C74" s="627"/>
      <c r="D74" s="628"/>
      <c r="E74" s="628"/>
      <c r="F74" s="628"/>
      <c r="G74" s="629"/>
      <c r="H74" s="627"/>
      <c r="I74" s="628"/>
      <c r="J74" s="628"/>
      <c r="K74" s="628"/>
      <c r="L74" s="628"/>
      <c r="M74" s="628"/>
      <c r="N74" s="628"/>
      <c r="O74" s="628"/>
      <c r="P74" s="628"/>
      <c r="Q74" s="628"/>
      <c r="R74" s="628"/>
      <c r="S74" s="628"/>
      <c r="T74" s="629"/>
      <c r="U74" s="630"/>
      <c r="V74" s="631"/>
      <c r="W74" s="632"/>
      <c r="X74" s="603"/>
      <c r="Y74" s="604"/>
      <c r="Z74" s="633"/>
      <c r="AA74" s="634"/>
      <c r="AB74" s="635"/>
      <c r="AC74" s="633"/>
      <c r="AD74" s="634"/>
      <c r="AE74" s="634"/>
      <c r="AF74" s="635"/>
      <c r="AG74" s="603"/>
      <c r="AH74" s="604"/>
    </row>
    <row r="75" spans="2:34" ht="18" customHeight="1">
      <c r="B75" s="72"/>
      <c r="C75" s="589"/>
      <c r="D75" s="590"/>
      <c r="E75" s="590"/>
      <c r="F75" s="590"/>
      <c r="G75" s="591"/>
      <c r="H75" s="589"/>
      <c r="I75" s="590"/>
      <c r="J75" s="590"/>
      <c r="K75" s="590"/>
      <c r="L75" s="590"/>
      <c r="M75" s="590"/>
      <c r="N75" s="590"/>
      <c r="O75" s="590"/>
      <c r="P75" s="590"/>
      <c r="Q75" s="590"/>
      <c r="R75" s="590"/>
      <c r="S75" s="590"/>
      <c r="T75" s="591"/>
      <c r="U75" s="592"/>
      <c r="V75" s="593"/>
      <c r="W75" s="594"/>
      <c r="X75" s="595"/>
      <c r="Y75" s="596"/>
      <c r="Z75" s="597"/>
      <c r="AA75" s="598"/>
      <c r="AB75" s="599"/>
      <c r="AC75" s="597"/>
      <c r="AD75" s="598"/>
      <c r="AE75" s="598"/>
      <c r="AF75" s="599"/>
      <c r="AG75" s="595"/>
      <c r="AH75" s="596"/>
    </row>
    <row r="76" spans="2:34" ht="18" customHeight="1">
      <c r="B76" s="67"/>
      <c r="C76" s="627"/>
      <c r="D76" s="628"/>
      <c r="E76" s="628"/>
      <c r="F76" s="628"/>
      <c r="G76" s="629"/>
      <c r="H76" s="627"/>
      <c r="I76" s="628"/>
      <c r="J76" s="628"/>
      <c r="K76" s="628"/>
      <c r="L76" s="628"/>
      <c r="M76" s="628"/>
      <c r="N76" s="628"/>
      <c r="O76" s="628"/>
      <c r="P76" s="628"/>
      <c r="Q76" s="628"/>
      <c r="R76" s="628"/>
      <c r="S76" s="628"/>
      <c r="T76" s="629"/>
      <c r="U76" s="630"/>
      <c r="V76" s="631"/>
      <c r="W76" s="632"/>
      <c r="X76" s="603"/>
      <c r="Y76" s="604"/>
      <c r="Z76" s="633"/>
      <c r="AA76" s="634"/>
      <c r="AB76" s="635"/>
      <c r="AC76" s="633"/>
      <c r="AD76" s="634"/>
      <c r="AE76" s="634"/>
      <c r="AF76" s="635"/>
      <c r="AG76" s="603"/>
      <c r="AH76" s="604"/>
    </row>
    <row r="77" spans="2:34" ht="18" customHeight="1">
      <c r="B77" s="72"/>
      <c r="C77" s="589"/>
      <c r="D77" s="590"/>
      <c r="E77" s="590"/>
      <c r="F77" s="590"/>
      <c r="G77" s="591"/>
      <c r="H77" s="589"/>
      <c r="I77" s="590"/>
      <c r="J77" s="590"/>
      <c r="K77" s="590"/>
      <c r="L77" s="590"/>
      <c r="M77" s="590"/>
      <c r="N77" s="590"/>
      <c r="O77" s="590"/>
      <c r="P77" s="590"/>
      <c r="Q77" s="590"/>
      <c r="R77" s="590"/>
      <c r="S77" s="590"/>
      <c r="T77" s="591"/>
      <c r="U77" s="592"/>
      <c r="V77" s="593"/>
      <c r="W77" s="594"/>
      <c r="X77" s="595"/>
      <c r="Y77" s="596"/>
      <c r="Z77" s="597"/>
      <c r="AA77" s="598"/>
      <c r="AB77" s="599"/>
      <c r="AC77" s="597"/>
      <c r="AD77" s="598"/>
      <c r="AE77" s="598"/>
      <c r="AF77" s="599"/>
      <c r="AG77" s="595"/>
      <c r="AH77" s="596"/>
    </row>
    <row r="78" spans="2:34" ht="18" customHeight="1">
      <c r="B78" s="67"/>
      <c r="C78" s="627"/>
      <c r="D78" s="628"/>
      <c r="E78" s="628"/>
      <c r="F78" s="628"/>
      <c r="G78" s="629"/>
      <c r="H78" s="627"/>
      <c r="I78" s="628"/>
      <c r="J78" s="628"/>
      <c r="K78" s="628"/>
      <c r="L78" s="628"/>
      <c r="M78" s="628"/>
      <c r="N78" s="628"/>
      <c r="O78" s="628"/>
      <c r="P78" s="628"/>
      <c r="Q78" s="628"/>
      <c r="R78" s="628"/>
      <c r="S78" s="628"/>
      <c r="T78" s="629"/>
      <c r="U78" s="630"/>
      <c r="V78" s="631"/>
      <c r="W78" s="632"/>
      <c r="X78" s="603"/>
      <c r="Y78" s="604"/>
      <c r="Z78" s="633"/>
      <c r="AA78" s="634"/>
      <c r="AB78" s="635"/>
      <c r="AC78" s="633"/>
      <c r="AD78" s="634"/>
      <c r="AE78" s="634"/>
      <c r="AF78" s="635"/>
      <c r="AG78" s="603"/>
      <c r="AH78" s="604"/>
    </row>
    <row r="79" spans="2:34" ht="18" customHeight="1">
      <c r="B79" s="72"/>
      <c r="C79" s="589"/>
      <c r="D79" s="590"/>
      <c r="E79" s="590"/>
      <c r="F79" s="590"/>
      <c r="G79" s="591"/>
      <c r="H79" s="589"/>
      <c r="I79" s="590"/>
      <c r="J79" s="590"/>
      <c r="K79" s="590"/>
      <c r="L79" s="590"/>
      <c r="M79" s="590"/>
      <c r="N79" s="590"/>
      <c r="O79" s="590"/>
      <c r="P79" s="590"/>
      <c r="Q79" s="590"/>
      <c r="R79" s="590"/>
      <c r="S79" s="590"/>
      <c r="T79" s="591"/>
      <c r="U79" s="592"/>
      <c r="V79" s="593"/>
      <c r="W79" s="594"/>
      <c r="X79" s="595"/>
      <c r="Y79" s="596"/>
      <c r="Z79" s="597"/>
      <c r="AA79" s="598"/>
      <c r="AB79" s="599"/>
      <c r="AC79" s="597"/>
      <c r="AD79" s="598"/>
      <c r="AE79" s="598"/>
      <c r="AF79" s="599"/>
      <c r="AG79" s="595"/>
      <c r="AH79" s="596"/>
    </row>
    <row r="80" spans="2:34" ht="18" customHeight="1">
      <c r="B80" s="67"/>
      <c r="C80" s="627"/>
      <c r="D80" s="628"/>
      <c r="E80" s="628"/>
      <c r="F80" s="628"/>
      <c r="G80" s="629"/>
      <c r="H80" s="627"/>
      <c r="I80" s="628"/>
      <c r="J80" s="628"/>
      <c r="K80" s="628"/>
      <c r="L80" s="628"/>
      <c r="M80" s="628"/>
      <c r="N80" s="628"/>
      <c r="O80" s="628"/>
      <c r="P80" s="628"/>
      <c r="Q80" s="628"/>
      <c r="R80" s="628"/>
      <c r="S80" s="628"/>
      <c r="T80" s="629"/>
      <c r="U80" s="630"/>
      <c r="V80" s="631"/>
      <c r="W80" s="632"/>
      <c r="X80" s="603"/>
      <c r="Y80" s="604"/>
      <c r="Z80" s="633"/>
      <c r="AA80" s="634"/>
      <c r="AB80" s="635"/>
      <c r="AC80" s="633"/>
      <c r="AD80" s="634"/>
      <c r="AE80" s="634"/>
      <c r="AF80" s="635"/>
      <c r="AG80" s="603"/>
      <c r="AH80" s="604"/>
    </row>
    <row r="81" spans="2:34" ht="18" customHeight="1">
      <c r="B81" s="72"/>
      <c r="C81" s="589"/>
      <c r="D81" s="590"/>
      <c r="E81" s="590"/>
      <c r="F81" s="590"/>
      <c r="G81" s="591"/>
      <c r="H81" s="589"/>
      <c r="I81" s="590"/>
      <c r="J81" s="590"/>
      <c r="K81" s="590"/>
      <c r="L81" s="590"/>
      <c r="M81" s="590"/>
      <c r="N81" s="590"/>
      <c r="O81" s="590"/>
      <c r="P81" s="590"/>
      <c r="Q81" s="590"/>
      <c r="R81" s="590"/>
      <c r="S81" s="590"/>
      <c r="T81" s="591"/>
      <c r="U81" s="592"/>
      <c r="V81" s="593"/>
      <c r="W81" s="594"/>
      <c r="X81" s="595"/>
      <c r="Y81" s="596"/>
      <c r="Z81" s="597"/>
      <c r="AA81" s="598"/>
      <c r="AB81" s="599"/>
      <c r="AC81" s="597"/>
      <c r="AD81" s="598"/>
      <c r="AE81" s="598"/>
      <c r="AF81" s="599"/>
      <c r="AG81" s="595"/>
      <c r="AH81" s="596"/>
    </row>
    <row r="82" spans="2:34" ht="18" customHeight="1">
      <c r="B82" s="67"/>
      <c r="C82" s="627"/>
      <c r="D82" s="628"/>
      <c r="E82" s="628"/>
      <c r="F82" s="628"/>
      <c r="G82" s="629"/>
      <c r="H82" s="627"/>
      <c r="I82" s="628"/>
      <c r="J82" s="628"/>
      <c r="K82" s="628"/>
      <c r="L82" s="628"/>
      <c r="M82" s="628"/>
      <c r="N82" s="628"/>
      <c r="O82" s="628"/>
      <c r="P82" s="628"/>
      <c r="Q82" s="628"/>
      <c r="R82" s="628"/>
      <c r="S82" s="628"/>
      <c r="T82" s="629"/>
      <c r="U82" s="630"/>
      <c r="V82" s="631"/>
      <c r="W82" s="632"/>
      <c r="X82" s="603"/>
      <c r="Y82" s="604"/>
      <c r="Z82" s="633"/>
      <c r="AA82" s="634"/>
      <c r="AB82" s="635"/>
      <c r="AC82" s="633"/>
      <c r="AD82" s="634"/>
      <c r="AE82" s="634"/>
      <c r="AF82" s="635"/>
      <c r="AG82" s="603"/>
      <c r="AH82" s="604"/>
    </row>
    <row r="83" spans="2:34" ht="18" customHeight="1">
      <c r="B83" s="72"/>
      <c r="C83" s="589"/>
      <c r="D83" s="590"/>
      <c r="E83" s="590"/>
      <c r="F83" s="590"/>
      <c r="G83" s="591"/>
      <c r="H83" s="589"/>
      <c r="I83" s="590"/>
      <c r="J83" s="590"/>
      <c r="K83" s="590"/>
      <c r="L83" s="590"/>
      <c r="M83" s="590"/>
      <c r="N83" s="590"/>
      <c r="O83" s="590"/>
      <c r="P83" s="590"/>
      <c r="Q83" s="590"/>
      <c r="R83" s="590"/>
      <c r="S83" s="590"/>
      <c r="T83" s="591"/>
      <c r="U83" s="592"/>
      <c r="V83" s="593"/>
      <c r="W83" s="594"/>
      <c r="X83" s="595"/>
      <c r="Y83" s="596"/>
      <c r="Z83" s="597"/>
      <c r="AA83" s="598"/>
      <c r="AB83" s="599"/>
      <c r="AC83" s="597"/>
      <c r="AD83" s="598"/>
      <c r="AE83" s="598"/>
      <c r="AF83" s="599"/>
      <c r="AG83" s="595"/>
      <c r="AH83" s="596"/>
    </row>
    <row r="84" spans="2:34" ht="18" customHeight="1">
      <c r="B84" s="67"/>
      <c r="C84" s="627"/>
      <c r="D84" s="628"/>
      <c r="E84" s="628"/>
      <c r="F84" s="628"/>
      <c r="G84" s="629"/>
      <c r="H84" s="627"/>
      <c r="I84" s="628"/>
      <c r="J84" s="628"/>
      <c r="K84" s="628"/>
      <c r="L84" s="628"/>
      <c r="M84" s="628"/>
      <c r="N84" s="628"/>
      <c r="O84" s="628"/>
      <c r="P84" s="628"/>
      <c r="Q84" s="628"/>
      <c r="R84" s="628"/>
      <c r="S84" s="628"/>
      <c r="T84" s="629"/>
      <c r="U84" s="630"/>
      <c r="V84" s="631"/>
      <c r="W84" s="632"/>
      <c r="X84" s="603"/>
      <c r="Y84" s="604"/>
      <c r="Z84" s="633"/>
      <c r="AA84" s="634"/>
      <c r="AB84" s="635"/>
      <c r="AC84" s="633"/>
      <c r="AD84" s="634"/>
      <c r="AE84" s="634"/>
      <c r="AF84" s="635"/>
      <c r="AG84" s="603"/>
      <c r="AH84" s="604"/>
    </row>
    <row r="85" spans="2:34" ht="18" customHeight="1">
      <c r="B85" s="72"/>
      <c r="C85" s="589"/>
      <c r="D85" s="590"/>
      <c r="E85" s="590"/>
      <c r="F85" s="590"/>
      <c r="G85" s="591"/>
      <c r="H85" s="589"/>
      <c r="I85" s="590"/>
      <c r="J85" s="590"/>
      <c r="K85" s="590"/>
      <c r="L85" s="590"/>
      <c r="M85" s="590"/>
      <c r="N85" s="590"/>
      <c r="O85" s="590"/>
      <c r="P85" s="590"/>
      <c r="Q85" s="590"/>
      <c r="R85" s="590"/>
      <c r="S85" s="590"/>
      <c r="T85" s="591"/>
      <c r="U85" s="592"/>
      <c r="V85" s="593"/>
      <c r="W85" s="594"/>
      <c r="X85" s="595"/>
      <c r="Y85" s="596"/>
      <c r="Z85" s="597"/>
      <c r="AA85" s="598"/>
      <c r="AB85" s="599"/>
      <c r="AC85" s="597"/>
      <c r="AD85" s="598"/>
      <c r="AE85" s="598"/>
      <c r="AF85" s="599"/>
      <c r="AG85" s="595"/>
      <c r="AH85" s="596"/>
    </row>
    <row r="86" spans="2:34" ht="18" customHeight="1">
      <c r="B86" s="67"/>
      <c r="C86" s="627"/>
      <c r="D86" s="628"/>
      <c r="E86" s="628"/>
      <c r="F86" s="628"/>
      <c r="G86" s="629"/>
      <c r="H86" s="627"/>
      <c r="I86" s="628"/>
      <c r="J86" s="628"/>
      <c r="K86" s="628"/>
      <c r="L86" s="628"/>
      <c r="M86" s="628"/>
      <c r="N86" s="628"/>
      <c r="O86" s="628"/>
      <c r="P86" s="628"/>
      <c r="Q86" s="628"/>
      <c r="R86" s="628"/>
      <c r="S86" s="628"/>
      <c r="T86" s="629"/>
      <c r="U86" s="630"/>
      <c r="V86" s="631"/>
      <c r="W86" s="632"/>
      <c r="X86" s="603"/>
      <c r="Y86" s="604"/>
      <c r="Z86" s="633"/>
      <c r="AA86" s="634"/>
      <c r="AB86" s="635"/>
      <c r="AC86" s="633"/>
      <c r="AD86" s="634"/>
      <c r="AE86" s="634"/>
      <c r="AF86" s="635"/>
      <c r="AG86" s="603"/>
      <c r="AH86" s="604"/>
    </row>
    <row r="87" spans="2:34" ht="18" customHeight="1">
      <c r="B87" s="72"/>
      <c r="C87" s="589"/>
      <c r="D87" s="590"/>
      <c r="E87" s="590"/>
      <c r="F87" s="590"/>
      <c r="G87" s="591"/>
      <c r="H87" s="589"/>
      <c r="I87" s="590"/>
      <c r="J87" s="590"/>
      <c r="K87" s="590"/>
      <c r="L87" s="590"/>
      <c r="M87" s="590"/>
      <c r="N87" s="590"/>
      <c r="O87" s="590"/>
      <c r="P87" s="590"/>
      <c r="Q87" s="590"/>
      <c r="R87" s="590"/>
      <c r="S87" s="590"/>
      <c r="T87" s="591"/>
      <c r="U87" s="592"/>
      <c r="V87" s="593"/>
      <c r="W87" s="594"/>
      <c r="X87" s="595"/>
      <c r="Y87" s="596"/>
      <c r="Z87" s="597"/>
      <c r="AA87" s="598"/>
      <c r="AB87" s="599"/>
      <c r="AC87" s="597"/>
      <c r="AD87" s="598"/>
      <c r="AE87" s="598"/>
      <c r="AF87" s="599"/>
      <c r="AG87" s="595"/>
      <c r="AH87" s="596"/>
    </row>
    <row r="88" spans="2:34" ht="18" customHeight="1">
      <c r="B88" s="67"/>
      <c r="C88" s="627"/>
      <c r="D88" s="628"/>
      <c r="E88" s="628"/>
      <c r="F88" s="628"/>
      <c r="G88" s="629"/>
      <c r="H88" s="627"/>
      <c r="I88" s="628"/>
      <c r="J88" s="628"/>
      <c r="K88" s="628"/>
      <c r="L88" s="628"/>
      <c r="M88" s="628"/>
      <c r="N88" s="628"/>
      <c r="O88" s="628"/>
      <c r="P88" s="628"/>
      <c r="Q88" s="628"/>
      <c r="R88" s="628"/>
      <c r="S88" s="628"/>
      <c r="T88" s="629"/>
      <c r="U88" s="630"/>
      <c r="V88" s="631"/>
      <c r="W88" s="632"/>
      <c r="X88" s="603"/>
      <c r="Y88" s="604"/>
      <c r="Z88" s="633"/>
      <c r="AA88" s="634"/>
      <c r="AB88" s="635"/>
      <c r="AC88" s="633"/>
      <c r="AD88" s="634"/>
      <c r="AE88" s="634"/>
      <c r="AF88" s="635"/>
      <c r="AG88" s="603"/>
      <c r="AH88" s="604"/>
    </row>
    <row r="89" spans="2:34" ht="18" customHeight="1">
      <c r="B89" s="72"/>
      <c r="C89" s="589"/>
      <c r="D89" s="590"/>
      <c r="E89" s="590"/>
      <c r="F89" s="590"/>
      <c r="G89" s="591"/>
      <c r="H89" s="589"/>
      <c r="I89" s="590"/>
      <c r="J89" s="590"/>
      <c r="K89" s="590"/>
      <c r="L89" s="590"/>
      <c r="M89" s="590"/>
      <c r="N89" s="590"/>
      <c r="O89" s="590"/>
      <c r="P89" s="590"/>
      <c r="Q89" s="590"/>
      <c r="R89" s="590"/>
      <c r="S89" s="590"/>
      <c r="T89" s="591"/>
      <c r="U89" s="592"/>
      <c r="V89" s="593"/>
      <c r="W89" s="594"/>
      <c r="X89" s="595"/>
      <c r="Y89" s="596"/>
      <c r="Z89" s="597"/>
      <c r="AA89" s="598"/>
      <c r="AB89" s="599"/>
      <c r="AC89" s="597"/>
      <c r="AD89" s="598"/>
      <c r="AE89" s="598"/>
      <c r="AF89" s="599"/>
      <c r="AG89" s="595"/>
      <c r="AH89" s="596"/>
    </row>
    <row r="90" spans="2:34" ht="18" customHeight="1">
      <c r="B90" s="67"/>
      <c r="C90" s="627"/>
      <c r="D90" s="628"/>
      <c r="E90" s="628"/>
      <c r="F90" s="628"/>
      <c r="G90" s="629"/>
      <c r="H90" s="627"/>
      <c r="I90" s="628"/>
      <c r="J90" s="628"/>
      <c r="K90" s="628"/>
      <c r="L90" s="628"/>
      <c r="M90" s="628"/>
      <c r="N90" s="628"/>
      <c r="O90" s="628"/>
      <c r="P90" s="628"/>
      <c r="Q90" s="628"/>
      <c r="R90" s="628"/>
      <c r="S90" s="628"/>
      <c r="T90" s="629"/>
      <c r="U90" s="630"/>
      <c r="V90" s="631"/>
      <c r="W90" s="632"/>
      <c r="X90" s="603"/>
      <c r="Y90" s="604"/>
      <c r="Z90" s="633"/>
      <c r="AA90" s="634"/>
      <c r="AB90" s="635"/>
      <c r="AC90" s="633"/>
      <c r="AD90" s="634"/>
      <c r="AE90" s="634"/>
      <c r="AF90" s="635"/>
      <c r="AG90" s="603"/>
      <c r="AH90" s="604"/>
    </row>
    <row r="91" spans="2:34" ht="18" customHeight="1">
      <c r="B91" s="72"/>
      <c r="C91" s="589"/>
      <c r="D91" s="590"/>
      <c r="E91" s="590"/>
      <c r="F91" s="590"/>
      <c r="G91" s="591"/>
      <c r="H91" s="589"/>
      <c r="I91" s="590"/>
      <c r="J91" s="590"/>
      <c r="K91" s="590"/>
      <c r="L91" s="590"/>
      <c r="M91" s="590"/>
      <c r="N91" s="590"/>
      <c r="O91" s="590"/>
      <c r="P91" s="590"/>
      <c r="Q91" s="590"/>
      <c r="R91" s="590"/>
      <c r="S91" s="590"/>
      <c r="T91" s="591"/>
      <c r="U91" s="592"/>
      <c r="V91" s="593"/>
      <c r="W91" s="594"/>
      <c r="X91" s="595"/>
      <c r="Y91" s="596"/>
      <c r="Z91" s="597"/>
      <c r="AA91" s="598"/>
      <c r="AB91" s="599"/>
      <c r="AC91" s="597"/>
      <c r="AD91" s="598"/>
      <c r="AE91" s="598"/>
      <c r="AF91" s="599"/>
      <c r="AG91" s="595"/>
      <c r="AH91" s="596"/>
    </row>
    <row r="92" spans="2:34" ht="18" customHeight="1">
      <c r="B92" s="67"/>
      <c r="C92" s="627"/>
      <c r="D92" s="628"/>
      <c r="E92" s="628"/>
      <c r="F92" s="628"/>
      <c r="G92" s="629"/>
      <c r="H92" s="627"/>
      <c r="I92" s="628"/>
      <c r="J92" s="628"/>
      <c r="K92" s="628"/>
      <c r="L92" s="628"/>
      <c r="M92" s="628"/>
      <c r="N92" s="628"/>
      <c r="O92" s="628"/>
      <c r="P92" s="628"/>
      <c r="Q92" s="628"/>
      <c r="R92" s="628"/>
      <c r="S92" s="628"/>
      <c r="T92" s="629"/>
      <c r="U92" s="630"/>
      <c r="V92" s="631"/>
      <c r="W92" s="632"/>
      <c r="X92" s="603"/>
      <c r="Y92" s="604"/>
      <c r="Z92" s="633"/>
      <c r="AA92" s="634"/>
      <c r="AB92" s="635"/>
      <c r="AC92" s="633"/>
      <c r="AD92" s="634"/>
      <c r="AE92" s="634"/>
      <c r="AF92" s="635"/>
      <c r="AG92" s="603"/>
      <c r="AH92" s="604"/>
    </row>
    <row r="93" spans="2:34" ht="18" customHeight="1">
      <c r="B93" s="72"/>
      <c r="C93" s="589"/>
      <c r="D93" s="590"/>
      <c r="E93" s="590"/>
      <c r="F93" s="590"/>
      <c r="G93" s="591"/>
      <c r="H93" s="589"/>
      <c r="I93" s="590"/>
      <c r="J93" s="590"/>
      <c r="K93" s="590"/>
      <c r="L93" s="590"/>
      <c r="M93" s="590"/>
      <c r="N93" s="590"/>
      <c r="O93" s="590"/>
      <c r="P93" s="590"/>
      <c r="Q93" s="590"/>
      <c r="R93" s="590"/>
      <c r="S93" s="590"/>
      <c r="T93" s="591"/>
      <c r="U93" s="592"/>
      <c r="V93" s="593"/>
      <c r="W93" s="594"/>
      <c r="X93" s="595"/>
      <c r="Y93" s="596"/>
      <c r="Z93" s="597"/>
      <c r="AA93" s="598"/>
      <c r="AB93" s="599"/>
      <c r="AC93" s="597"/>
      <c r="AD93" s="598"/>
      <c r="AE93" s="598"/>
      <c r="AF93" s="599"/>
      <c r="AG93" s="595"/>
      <c r="AH93" s="596"/>
    </row>
    <row r="94" spans="2:34" ht="18" customHeight="1">
      <c r="B94" s="67"/>
      <c r="C94" s="627"/>
      <c r="D94" s="628"/>
      <c r="E94" s="628"/>
      <c r="F94" s="628"/>
      <c r="G94" s="629"/>
      <c r="H94" s="627"/>
      <c r="I94" s="628"/>
      <c r="J94" s="628"/>
      <c r="K94" s="628"/>
      <c r="L94" s="628"/>
      <c r="M94" s="628"/>
      <c r="N94" s="628"/>
      <c r="O94" s="628"/>
      <c r="P94" s="628"/>
      <c r="Q94" s="628"/>
      <c r="R94" s="628"/>
      <c r="S94" s="628"/>
      <c r="T94" s="629"/>
      <c r="U94" s="630"/>
      <c r="V94" s="631"/>
      <c r="W94" s="632"/>
      <c r="X94" s="603"/>
      <c r="Y94" s="604"/>
      <c r="Z94" s="633"/>
      <c r="AA94" s="634"/>
      <c r="AB94" s="635"/>
      <c r="AC94" s="633"/>
      <c r="AD94" s="634"/>
      <c r="AE94" s="634"/>
      <c r="AF94" s="635"/>
      <c r="AG94" s="603"/>
      <c r="AH94" s="604"/>
    </row>
    <row r="95" spans="2:34" ht="18" customHeight="1">
      <c r="B95" s="72"/>
      <c r="C95" s="589"/>
      <c r="D95" s="590"/>
      <c r="E95" s="590"/>
      <c r="F95" s="590"/>
      <c r="G95" s="591"/>
      <c r="H95" s="589"/>
      <c r="I95" s="590"/>
      <c r="J95" s="590"/>
      <c r="K95" s="590"/>
      <c r="L95" s="590"/>
      <c r="M95" s="590"/>
      <c r="N95" s="590"/>
      <c r="O95" s="590"/>
      <c r="P95" s="590"/>
      <c r="Q95" s="590"/>
      <c r="R95" s="590"/>
      <c r="S95" s="590"/>
      <c r="T95" s="591"/>
      <c r="U95" s="592"/>
      <c r="V95" s="593"/>
      <c r="W95" s="594"/>
      <c r="X95" s="595"/>
      <c r="Y95" s="596"/>
      <c r="Z95" s="597"/>
      <c r="AA95" s="598"/>
      <c r="AB95" s="599"/>
      <c r="AC95" s="597"/>
      <c r="AD95" s="598"/>
      <c r="AE95" s="598"/>
      <c r="AF95" s="599"/>
      <c r="AG95" s="595"/>
      <c r="AH95" s="596"/>
    </row>
    <row r="96" spans="2:34" ht="18" customHeight="1">
      <c r="B96" s="67"/>
      <c r="C96" s="627"/>
      <c r="D96" s="628"/>
      <c r="E96" s="628"/>
      <c r="F96" s="628"/>
      <c r="G96" s="629"/>
      <c r="H96" s="627"/>
      <c r="I96" s="628"/>
      <c r="J96" s="628"/>
      <c r="K96" s="628"/>
      <c r="L96" s="628"/>
      <c r="M96" s="628"/>
      <c r="N96" s="628"/>
      <c r="O96" s="628"/>
      <c r="P96" s="628"/>
      <c r="Q96" s="628"/>
      <c r="R96" s="628"/>
      <c r="S96" s="628"/>
      <c r="T96" s="629"/>
      <c r="U96" s="630"/>
      <c r="V96" s="631"/>
      <c r="W96" s="632"/>
      <c r="X96" s="603"/>
      <c r="Y96" s="604"/>
      <c r="Z96" s="633"/>
      <c r="AA96" s="634"/>
      <c r="AB96" s="635"/>
      <c r="AC96" s="633"/>
      <c r="AD96" s="634"/>
      <c r="AE96" s="634"/>
      <c r="AF96" s="635"/>
      <c r="AG96" s="603"/>
      <c r="AH96" s="604"/>
    </row>
    <row r="97" spans="2:34" ht="18" customHeight="1">
      <c r="B97" s="72"/>
      <c r="C97" s="589"/>
      <c r="D97" s="590"/>
      <c r="E97" s="590"/>
      <c r="F97" s="590"/>
      <c r="G97" s="591"/>
      <c r="H97" s="589"/>
      <c r="I97" s="590"/>
      <c r="J97" s="590"/>
      <c r="K97" s="590"/>
      <c r="L97" s="590"/>
      <c r="M97" s="590"/>
      <c r="N97" s="590"/>
      <c r="O97" s="590"/>
      <c r="P97" s="590"/>
      <c r="Q97" s="590"/>
      <c r="R97" s="590"/>
      <c r="S97" s="590"/>
      <c r="T97" s="591"/>
      <c r="U97" s="592"/>
      <c r="V97" s="593"/>
      <c r="W97" s="594"/>
      <c r="X97" s="595"/>
      <c r="Y97" s="596"/>
      <c r="Z97" s="597"/>
      <c r="AA97" s="598"/>
      <c r="AB97" s="599"/>
      <c r="AC97" s="597"/>
      <c r="AD97" s="598"/>
      <c r="AE97" s="598"/>
      <c r="AF97" s="599"/>
      <c r="AG97" s="595"/>
      <c r="AH97" s="596"/>
    </row>
    <row r="98" spans="2:34" ht="18" customHeight="1">
      <c r="B98" s="67"/>
      <c r="C98" s="627"/>
      <c r="D98" s="628"/>
      <c r="E98" s="628"/>
      <c r="F98" s="628"/>
      <c r="G98" s="629"/>
      <c r="H98" s="627"/>
      <c r="I98" s="628"/>
      <c r="J98" s="628"/>
      <c r="K98" s="628"/>
      <c r="L98" s="628"/>
      <c r="M98" s="628"/>
      <c r="N98" s="628"/>
      <c r="O98" s="628"/>
      <c r="P98" s="628"/>
      <c r="Q98" s="628"/>
      <c r="R98" s="628"/>
      <c r="S98" s="628"/>
      <c r="T98" s="629"/>
      <c r="U98" s="630"/>
      <c r="V98" s="631"/>
      <c r="W98" s="632"/>
      <c r="X98" s="603"/>
      <c r="Y98" s="604"/>
      <c r="Z98" s="633"/>
      <c r="AA98" s="634"/>
      <c r="AB98" s="635"/>
      <c r="AC98" s="633"/>
      <c r="AD98" s="634"/>
      <c r="AE98" s="634"/>
      <c r="AF98" s="635"/>
      <c r="AG98" s="603"/>
      <c r="AH98" s="604"/>
    </row>
    <row r="99" spans="2:34" ht="18" customHeight="1">
      <c r="B99" s="72"/>
      <c r="C99" s="589"/>
      <c r="D99" s="590"/>
      <c r="E99" s="590"/>
      <c r="F99" s="590"/>
      <c r="G99" s="591"/>
      <c r="H99" s="589"/>
      <c r="I99" s="590"/>
      <c r="J99" s="590"/>
      <c r="K99" s="590"/>
      <c r="L99" s="590"/>
      <c r="M99" s="590"/>
      <c r="N99" s="590"/>
      <c r="O99" s="590"/>
      <c r="P99" s="590"/>
      <c r="Q99" s="590"/>
      <c r="R99" s="590"/>
      <c r="S99" s="590"/>
      <c r="T99" s="591"/>
      <c r="U99" s="592"/>
      <c r="V99" s="593"/>
      <c r="W99" s="594"/>
      <c r="X99" s="595"/>
      <c r="Y99" s="596"/>
      <c r="Z99" s="597"/>
      <c r="AA99" s="598"/>
      <c r="AB99" s="599"/>
      <c r="AC99" s="597"/>
      <c r="AD99" s="598"/>
      <c r="AE99" s="598"/>
      <c r="AF99" s="599"/>
      <c r="AG99" s="595"/>
      <c r="AH99" s="596"/>
    </row>
    <row r="100" spans="2:34" ht="18" customHeight="1">
      <c r="B100" s="67"/>
      <c r="C100" s="627"/>
      <c r="D100" s="628"/>
      <c r="E100" s="628"/>
      <c r="F100" s="628"/>
      <c r="G100" s="629"/>
      <c r="H100" s="627"/>
      <c r="I100" s="628"/>
      <c r="J100" s="628"/>
      <c r="K100" s="628"/>
      <c r="L100" s="628"/>
      <c r="M100" s="628"/>
      <c r="N100" s="628"/>
      <c r="O100" s="628"/>
      <c r="P100" s="628"/>
      <c r="Q100" s="628"/>
      <c r="R100" s="628"/>
      <c r="S100" s="628"/>
      <c r="T100" s="629"/>
      <c r="U100" s="630"/>
      <c r="V100" s="631"/>
      <c r="W100" s="632"/>
      <c r="X100" s="603"/>
      <c r="Y100" s="604"/>
      <c r="Z100" s="633"/>
      <c r="AA100" s="634"/>
      <c r="AB100" s="635"/>
      <c r="AC100" s="633"/>
      <c r="AD100" s="634"/>
      <c r="AE100" s="634"/>
      <c r="AF100" s="635"/>
      <c r="AG100" s="603"/>
      <c r="AH100" s="604"/>
    </row>
    <row r="101" spans="2:34" ht="18" customHeight="1">
      <c r="B101" s="72"/>
      <c r="C101" s="589"/>
      <c r="D101" s="590"/>
      <c r="E101" s="590"/>
      <c r="F101" s="590"/>
      <c r="G101" s="591"/>
      <c r="H101" s="589"/>
      <c r="I101" s="590"/>
      <c r="J101" s="590"/>
      <c r="K101" s="590"/>
      <c r="L101" s="590"/>
      <c r="M101" s="590"/>
      <c r="N101" s="590"/>
      <c r="O101" s="590"/>
      <c r="P101" s="590"/>
      <c r="Q101" s="590"/>
      <c r="R101" s="590"/>
      <c r="S101" s="590"/>
      <c r="T101" s="591"/>
      <c r="U101" s="592"/>
      <c r="V101" s="593"/>
      <c r="W101" s="594"/>
      <c r="X101" s="595"/>
      <c r="Y101" s="596"/>
      <c r="Z101" s="597"/>
      <c r="AA101" s="598"/>
      <c r="AB101" s="599"/>
      <c r="AC101" s="597"/>
      <c r="AD101" s="598"/>
      <c r="AE101" s="598"/>
      <c r="AF101" s="599"/>
      <c r="AG101" s="595"/>
      <c r="AH101" s="596"/>
    </row>
    <row r="102" spans="2:34" ht="18" customHeight="1">
      <c r="B102" s="67"/>
      <c r="C102" s="627"/>
      <c r="D102" s="628"/>
      <c r="E102" s="628"/>
      <c r="F102" s="628"/>
      <c r="G102" s="629"/>
      <c r="H102" s="627"/>
      <c r="I102" s="628"/>
      <c r="J102" s="628"/>
      <c r="K102" s="628"/>
      <c r="L102" s="628"/>
      <c r="M102" s="628"/>
      <c r="N102" s="628"/>
      <c r="O102" s="628"/>
      <c r="P102" s="628"/>
      <c r="Q102" s="628"/>
      <c r="R102" s="628"/>
      <c r="S102" s="628"/>
      <c r="T102" s="629"/>
      <c r="U102" s="630"/>
      <c r="V102" s="631"/>
      <c r="W102" s="632"/>
      <c r="X102" s="603"/>
      <c r="Y102" s="604"/>
      <c r="Z102" s="633"/>
      <c r="AA102" s="634"/>
      <c r="AB102" s="635"/>
      <c r="AC102" s="633"/>
      <c r="AD102" s="634"/>
      <c r="AE102" s="634"/>
      <c r="AF102" s="635"/>
      <c r="AG102" s="603"/>
      <c r="AH102" s="604"/>
    </row>
    <row r="103" spans="2:34" ht="18" customHeight="1">
      <c r="B103" s="72"/>
      <c r="C103" s="589"/>
      <c r="D103" s="590"/>
      <c r="E103" s="590"/>
      <c r="F103" s="590"/>
      <c r="G103" s="591"/>
      <c r="H103" s="589"/>
      <c r="I103" s="590"/>
      <c r="J103" s="590"/>
      <c r="K103" s="590"/>
      <c r="L103" s="590"/>
      <c r="M103" s="590"/>
      <c r="N103" s="590"/>
      <c r="O103" s="590"/>
      <c r="P103" s="590"/>
      <c r="Q103" s="590"/>
      <c r="R103" s="590"/>
      <c r="S103" s="590"/>
      <c r="T103" s="591"/>
      <c r="U103" s="592"/>
      <c r="V103" s="593"/>
      <c r="W103" s="594"/>
      <c r="X103" s="595"/>
      <c r="Y103" s="596"/>
      <c r="Z103" s="597"/>
      <c r="AA103" s="598"/>
      <c r="AB103" s="599"/>
      <c r="AC103" s="597"/>
      <c r="AD103" s="598"/>
      <c r="AE103" s="598"/>
      <c r="AF103" s="599"/>
      <c r="AG103" s="595"/>
      <c r="AH103" s="596"/>
    </row>
    <row r="104" spans="2:34" ht="18" customHeight="1">
      <c r="B104" s="67"/>
      <c r="C104" s="627"/>
      <c r="D104" s="628"/>
      <c r="E104" s="628"/>
      <c r="F104" s="628"/>
      <c r="G104" s="629"/>
      <c r="H104" s="627"/>
      <c r="I104" s="628"/>
      <c r="J104" s="628"/>
      <c r="K104" s="628"/>
      <c r="L104" s="628"/>
      <c r="M104" s="628"/>
      <c r="N104" s="628"/>
      <c r="O104" s="628"/>
      <c r="P104" s="628"/>
      <c r="Q104" s="628"/>
      <c r="R104" s="628"/>
      <c r="S104" s="628"/>
      <c r="T104" s="629"/>
      <c r="U104" s="630"/>
      <c r="V104" s="631"/>
      <c r="W104" s="632"/>
      <c r="X104" s="603"/>
      <c r="Y104" s="604"/>
      <c r="Z104" s="633"/>
      <c r="AA104" s="634"/>
      <c r="AB104" s="635"/>
      <c r="AC104" s="633"/>
      <c r="AD104" s="634"/>
      <c r="AE104" s="634"/>
      <c r="AF104" s="635"/>
      <c r="AG104" s="603"/>
      <c r="AH104" s="604"/>
    </row>
    <row r="105" spans="2:34" ht="18" customHeight="1">
      <c r="B105" s="72"/>
      <c r="C105" s="589"/>
      <c r="D105" s="590"/>
      <c r="E105" s="590"/>
      <c r="F105" s="590"/>
      <c r="G105" s="591"/>
      <c r="H105" s="589"/>
      <c r="I105" s="590"/>
      <c r="J105" s="590"/>
      <c r="K105" s="590"/>
      <c r="L105" s="590"/>
      <c r="M105" s="590"/>
      <c r="N105" s="590"/>
      <c r="O105" s="590"/>
      <c r="P105" s="590"/>
      <c r="Q105" s="590"/>
      <c r="R105" s="590"/>
      <c r="S105" s="590"/>
      <c r="T105" s="591"/>
      <c r="U105" s="592"/>
      <c r="V105" s="593"/>
      <c r="W105" s="594"/>
      <c r="X105" s="595"/>
      <c r="Y105" s="596"/>
      <c r="Z105" s="597"/>
      <c r="AA105" s="598"/>
      <c r="AB105" s="599"/>
      <c r="AC105" s="597"/>
      <c r="AD105" s="598"/>
      <c r="AE105" s="598"/>
      <c r="AF105" s="599"/>
      <c r="AG105" s="595"/>
      <c r="AH105" s="596"/>
    </row>
    <row r="106" spans="2:34" ht="18" customHeight="1">
      <c r="B106" s="67"/>
      <c r="C106" s="627"/>
      <c r="D106" s="628"/>
      <c r="E106" s="628"/>
      <c r="F106" s="628"/>
      <c r="G106" s="629"/>
      <c r="H106" s="627"/>
      <c r="I106" s="628"/>
      <c r="J106" s="628"/>
      <c r="K106" s="628"/>
      <c r="L106" s="628"/>
      <c r="M106" s="628"/>
      <c r="N106" s="628"/>
      <c r="O106" s="628"/>
      <c r="P106" s="628"/>
      <c r="Q106" s="628"/>
      <c r="R106" s="628"/>
      <c r="S106" s="628"/>
      <c r="T106" s="629"/>
      <c r="U106" s="630"/>
      <c r="V106" s="631"/>
      <c r="W106" s="632"/>
      <c r="X106" s="603"/>
      <c r="Y106" s="604"/>
      <c r="Z106" s="633"/>
      <c r="AA106" s="634"/>
      <c r="AB106" s="635"/>
      <c r="AC106" s="633"/>
      <c r="AD106" s="634"/>
      <c r="AE106" s="634"/>
      <c r="AF106" s="635"/>
      <c r="AG106" s="603"/>
      <c r="AH106" s="604"/>
    </row>
    <row r="107" spans="2:34" ht="18" customHeight="1">
      <c r="B107" s="72"/>
      <c r="C107" s="589"/>
      <c r="D107" s="590"/>
      <c r="E107" s="590"/>
      <c r="F107" s="590"/>
      <c r="G107" s="591"/>
      <c r="H107" s="589"/>
      <c r="I107" s="590"/>
      <c r="J107" s="590"/>
      <c r="K107" s="590"/>
      <c r="L107" s="590"/>
      <c r="M107" s="590"/>
      <c r="N107" s="590"/>
      <c r="O107" s="590"/>
      <c r="P107" s="590"/>
      <c r="Q107" s="590"/>
      <c r="R107" s="590"/>
      <c r="S107" s="590"/>
      <c r="T107" s="591"/>
      <c r="U107" s="592"/>
      <c r="V107" s="593"/>
      <c r="W107" s="594"/>
      <c r="X107" s="595"/>
      <c r="Y107" s="596"/>
      <c r="Z107" s="597"/>
      <c r="AA107" s="598"/>
      <c r="AB107" s="599"/>
      <c r="AC107" s="597"/>
      <c r="AD107" s="598"/>
      <c r="AE107" s="598"/>
      <c r="AF107" s="599"/>
      <c r="AG107" s="595"/>
      <c r="AH107" s="596"/>
    </row>
    <row r="108" spans="2:34" ht="18" customHeight="1">
      <c r="B108" s="67"/>
      <c r="C108" s="627"/>
      <c r="D108" s="628"/>
      <c r="E108" s="628"/>
      <c r="F108" s="628"/>
      <c r="G108" s="629"/>
      <c r="H108" s="627"/>
      <c r="I108" s="628"/>
      <c r="J108" s="628"/>
      <c r="K108" s="628"/>
      <c r="L108" s="628"/>
      <c r="M108" s="628"/>
      <c r="N108" s="628"/>
      <c r="O108" s="628"/>
      <c r="P108" s="628"/>
      <c r="Q108" s="628"/>
      <c r="R108" s="628"/>
      <c r="S108" s="628"/>
      <c r="T108" s="629"/>
      <c r="U108" s="630"/>
      <c r="V108" s="631"/>
      <c r="W108" s="632"/>
      <c r="X108" s="603"/>
      <c r="Y108" s="604"/>
      <c r="Z108" s="633"/>
      <c r="AA108" s="634"/>
      <c r="AB108" s="635"/>
      <c r="AC108" s="633"/>
      <c r="AD108" s="634"/>
      <c r="AE108" s="634"/>
      <c r="AF108" s="635"/>
      <c r="AG108" s="603"/>
      <c r="AH108" s="604"/>
    </row>
    <row r="109" spans="2:34" ht="18" customHeight="1">
      <c r="B109" s="72"/>
      <c r="C109" s="589"/>
      <c r="D109" s="590"/>
      <c r="E109" s="590"/>
      <c r="F109" s="590"/>
      <c r="G109" s="591"/>
      <c r="H109" s="589"/>
      <c r="I109" s="590"/>
      <c r="J109" s="590"/>
      <c r="K109" s="590"/>
      <c r="L109" s="590"/>
      <c r="M109" s="590"/>
      <c r="N109" s="590"/>
      <c r="O109" s="590"/>
      <c r="P109" s="590"/>
      <c r="Q109" s="590"/>
      <c r="R109" s="590"/>
      <c r="S109" s="590"/>
      <c r="T109" s="591"/>
      <c r="U109" s="592"/>
      <c r="V109" s="593"/>
      <c r="W109" s="594"/>
      <c r="X109" s="595"/>
      <c r="Y109" s="596"/>
      <c r="Z109" s="597"/>
      <c r="AA109" s="598"/>
      <c r="AB109" s="599"/>
      <c r="AC109" s="597"/>
      <c r="AD109" s="598"/>
      <c r="AE109" s="598"/>
      <c r="AF109" s="599"/>
      <c r="AG109" s="595"/>
      <c r="AH109" s="596"/>
    </row>
    <row r="110" spans="2:34" ht="18" customHeight="1">
      <c r="B110" s="67"/>
      <c r="C110" s="627"/>
      <c r="D110" s="628"/>
      <c r="E110" s="628"/>
      <c r="F110" s="628"/>
      <c r="G110" s="629"/>
      <c r="H110" s="627"/>
      <c r="I110" s="628"/>
      <c r="J110" s="628"/>
      <c r="K110" s="628"/>
      <c r="L110" s="628"/>
      <c r="M110" s="628"/>
      <c r="N110" s="628"/>
      <c r="O110" s="628"/>
      <c r="P110" s="628"/>
      <c r="Q110" s="628"/>
      <c r="R110" s="628"/>
      <c r="S110" s="628"/>
      <c r="T110" s="629"/>
      <c r="U110" s="630"/>
      <c r="V110" s="631"/>
      <c r="W110" s="632"/>
      <c r="X110" s="603"/>
      <c r="Y110" s="604"/>
      <c r="Z110" s="633"/>
      <c r="AA110" s="634"/>
      <c r="AB110" s="635"/>
      <c r="AC110" s="633"/>
      <c r="AD110" s="634"/>
      <c r="AE110" s="634"/>
      <c r="AF110" s="635"/>
      <c r="AG110" s="603"/>
      <c r="AH110" s="604"/>
    </row>
    <row r="111" spans="2:34" ht="18" customHeight="1">
      <c r="B111" s="72"/>
      <c r="C111" s="589"/>
      <c r="D111" s="590"/>
      <c r="E111" s="590"/>
      <c r="F111" s="590"/>
      <c r="G111" s="591"/>
      <c r="H111" s="589"/>
      <c r="I111" s="590"/>
      <c r="J111" s="590"/>
      <c r="K111" s="590"/>
      <c r="L111" s="590"/>
      <c r="M111" s="590"/>
      <c r="N111" s="590"/>
      <c r="O111" s="590"/>
      <c r="P111" s="590"/>
      <c r="Q111" s="590"/>
      <c r="R111" s="590"/>
      <c r="S111" s="590"/>
      <c r="T111" s="591"/>
      <c r="U111" s="592"/>
      <c r="V111" s="593"/>
      <c r="W111" s="594"/>
      <c r="X111" s="595"/>
      <c r="Y111" s="596"/>
      <c r="Z111" s="597"/>
      <c r="AA111" s="598"/>
      <c r="AB111" s="599"/>
      <c r="AC111" s="597"/>
      <c r="AD111" s="598"/>
      <c r="AE111" s="598"/>
      <c r="AF111" s="599"/>
      <c r="AG111" s="595"/>
      <c r="AH111" s="596"/>
    </row>
    <row r="112" spans="2:34" ht="18" customHeight="1">
      <c r="B112" s="67"/>
      <c r="C112" s="627"/>
      <c r="D112" s="628"/>
      <c r="E112" s="628"/>
      <c r="F112" s="628"/>
      <c r="G112" s="629"/>
      <c r="H112" s="627"/>
      <c r="I112" s="628"/>
      <c r="J112" s="628"/>
      <c r="K112" s="628"/>
      <c r="L112" s="628"/>
      <c r="M112" s="628"/>
      <c r="N112" s="628"/>
      <c r="O112" s="628"/>
      <c r="P112" s="628"/>
      <c r="Q112" s="628"/>
      <c r="R112" s="628"/>
      <c r="S112" s="628"/>
      <c r="T112" s="629"/>
      <c r="U112" s="630"/>
      <c r="V112" s="631"/>
      <c r="W112" s="632"/>
      <c r="X112" s="603"/>
      <c r="Y112" s="604"/>
      <c r="Z112" s="633"/>
      <c r="AA112" s="634"/>
      <c r="AB112" s="635"/>
      <c r="AC112" s="633"/>
      <c r="AD112" s="634"/>
      <c r="AE112" s="634"/>
      <c r="AF112" s="635"/>
      <c r="AG112" s="603"/>
      <c r="AH112" s="604"/>
    </row>
    <row r="113" spans="2:34" ht="18" customHeight="1">
      <c r="B113" s="72"/>
      <c r="C113" s="589"/>
      <c r="D113" s="590"/>
      <c r="E113" s="590"/>
      <c r="F113" s="590"/>
      <c r="G113" s="591"/>
      <c r="H113" s="589"/>
      <c r="I113" s="590"/>
      <c r="J113" s="590"/>
      <c r="K113" s="590"/>
      <c r="L113" s="590"/>
      <c r="M113" s="590"/>
      <c r="N113" s="590"/>
      <c r="O113" s="590"/>
      <c r="P113" s="590"/>
      <c r="Q113" s="590"/>
      <c r="R113" s="590"/>
      <c r="S113" s="590"/>
      <c r="T113" s="591"/>
      <c r="U113" s="592"/>
      <c r="V113" s="593"/>
      <c r="W113" s="594"/>
      <c r="X113" s="595"/>
      <c r="Y113" s="596"/>
      <c r="Z113" s="597"/>
      <c r="AA113" s="598"/>
      <c r="AB113" s="599"/>
      <c r="AC113" s="597"/>
      <c r="AD113" s="598"/>
      <c r="AE113" s="598"/>
      <c r="AF113" s="599"/>
      <c r="AG113" s="595"/>
      <c r="AH113" s="596"/>
    </row>
    <row r="114" spans="2:34" ht="18" customHeight="1">
      <c r="B114" s="67"/>
      <c r="C114" s="627"/>
      <c r="D114" s="628"/>
      <c r="E114" s="628"/>
      <c r="F114" s="628"/>
      <c r="G114" s="629"/>
      <c r="H114" s="627"/>
      <c r="I114" s="628"/>
      <c r="J114" s="628"/>
      <c r="K114" s="628"/>
      <c r="L114" s="628"/>
      <c r="M114" s="628"/>
      <c r="N114" s="628"/>
      <c r="O114" s="628"/>
      <c r="P114" s="628"/>
      <c r="Q114" s="628"/>
      <c r="R114" s="628"/>
      <c r="S114" s="628"/>
      <c r="T114" s="629"/>
      <c r="U114" s="630"/>
      <c r="V114" s="631"/>
      <c r="W114" s="632"/>
      <c r="X114" s="603"/>
      <c r="Y114" s="604"/>
      <c r="Z114" s="633"/>
      <c r="AA114" s="634"/>
      <c r="AB114" s="635"/>
      <c r="AC114" s="633"/>
      <c r="AD114" s="634"/>
      <c r="AE114" s="634"/>
      <c r="AF114" s="635"/>
      <c r="AG114" s="603"/>
      <c r="AH114" s="604"/>
    </row>
    <row r="115" spans="2:34" ht="18" customHeight="1">
      <c r="B115" s="72"/>
      <c r="C115" s="589"/>
      <c r="D115" s="590"/>
      <c r="E115" s="590"/>
      <c r="F115" s="590"/>
      <c r="G115" s="591"/>
      <c r="H115" s="589"/>
      <c r="I115" s="590"/>
      <c r="J115" s="590"/>
      <c r="K115" s="590"/>
      <c r="L115" s="590"/>
      <c r="M115" s="590"/>
      <c r="N115" s="590"/>
      <c r="O115" s="590"/>
      <c r="P115" s="590"/>
      <c r="Q115" s="590"/>
      <c r="R115" s="590"/>
      <c r="S115" s="590"/>
      <c r="T115" s="591"/>
      <c r="U115" s="592"/>
      <c r="V115" s="593"/>
      <c r="W115" s="594"/>
      <c r="X115" s="595"/>
      <c r="Y115" s="596"/>
      <c r="Z115" s="597"/>
      <c r="AA115" s="598"/>
      <c r="AB115" s="599"/>
      <c r="AC115" s="597"/>
      <c r="AD115" s="598"/>
      <c r="AE115" s="598"/>
      <c r="AF115" s="599"/>
      <c r="AG115" s="595"/>
      <c r="AH115" s="596"/>
    </row>
    <row r="116" spans="2:34" ht="18" customHeight="1">
      <c r="B116" s="67"/>
      <c r="C116" s="627"/>
      <c r="D116" s="628"/>
      <c r="E116" s="628"/>
      <c r="F116" s="628"/>
      <c r="G116" s="629"/>
      <c r="H116" s="627"/>
      <c r="I116" s="628"/>
      <c r="J116" s="628"/>
      <c r="K116" s="628"/>
      <c r="L116" s="628"/>
      <c r="M116" s="628"/>
      <c r="N116" s="628"/>
      <c r="O116" s="628"/>
      <c r="P116" s="628"/>
      <c r="Q116" s="628"/>
      <c r="R116" s="628"/>
      <c r="S116" s="628"/>
      <c r="T116" s="629"/>
      <c r="U116" s="630"/>
      <c r="V116" s="631"/>
      <c r="W116" s="632"/>
      <c r="X116" s="603"/>
      <c r="Y116" s="604"/>
      <c r="Z116" s="633"/>
      <c r="AA116" s="634"/>
      <c r="AB116" s="635"/>
      <c r="AC116" s="633"/>
      <c r="AD116" s="634"/>
      <c r="AE116" s="634"/>
      <c r="AF116" s="635"/>
      <c r="AG116" s="603"/>
      <c r="AH116" s="604"/>
    </row>
    <row r="117" spans="2:34" ht="18" customHeight="1">
      <c r="B117" s="72"/>
      <c r="C117" s="589"/>
      <c r="D117" s="590"/>
      <c r="E117" s="590"/>
      <c r="F117" s="590"/>
      <c r="G117" s="591"/>
      <c r="H117" s="589"/>
      <c r="I117" s="590"/>
      <c r="J117" s="590"/>
      <c r="K117" s="590"/>
      <c r="L117" s="590"/>
      <c r="M117" s="590"/>
      <c r="N117" s="590"/>
      <c r="O117" s="590"/>
      <c r="P117" s="590"/>
      <c r="Q117" s="590"/>
      <c r="R117" s="590"/>
      <c r="S117" s="590"/>
      <c r="T117" s="591"/>
      <c r="U117" s="592"/>
      <c r="V117" s="593"/>
      <c r="W117" s="594"/>
      <c r="X117" s="595"/>
      <c r="Y117" s="596"/>
      <c r="Z117" s="597"/>
      <c r="AA117" s="598"/>
      <c r="AB117" s="599"/>
      <c r="AC117" s="597"/>
      <c r="AD117" s="598"/>
      <c r="AE117" s="598"/>
      <c r="AF117" s="599"/>
      <c r="AG117" s="595"/>
      <c r="AH117" s="596"/>
    </row>
    <row r="118" spans="2:34" ht="18" customHeight="1">
      <c r="B118" s="67"/>
      <c r="C118" s="627"/>
      <c r="D118" s="628"/>
      <c r="E118" s="628"/>
      <c r="F118" s="628"/>
      <c r="G118" s="629"/>
      <c r="H118" s="627"/>
      <c r="I118" s="628"/>
      <c r="J118" s="628"/>
      <c r="K118" s="628"/>
      <c r="L118" s="628"/>
      <c r="M118" s="628"/>
      <c r="N118" s="628"/>
      <c r="O118" s="628"/>
      <c r="P118" s="628"/>
      <c r="Q118" s="628"/>
      <c r="R118" s="628"/>
      <c r="S118" s="628"/>
      <c r="T118" s="629"/>
      <c r="U118" s="630"/>
      <c r="V118" s="631"/>
      <c r="W118" s="632"/>
      <c r="X118" s="603"/>
      <c r="Y118" s="604"/>
      <c r="Z118" s="633"/>
      <c r="AA118" s="634"/>
      <c r="AB118" s="635"/>
      <c r="AC118" s="633"/>
      <c r="AD118" s="634"/>
      <c r="AE118" s="634"/>
      <c r="AF118" s="635"/>
      <c r="AG118" s="603"/>
      <c r="AH118" s="604"/>
    </row>
    <row r="119" spans="2:34" ht="18" customHeight="1">
      <c r="B119" s="72"/>
      <c r="C119" s="589"/>
      <c r="D119" s="590"/>
      <c r="E119" s="590"/>
      <c r="F119" s="590"/>
      <c r="G119" s="591"/>
      <c r="H119" s="589"/>
      <c r="I119" s="590"/>
      <c r="J119" s="590"/>
      <c r="K119" s="590"/>
      <c r="L119" s="590"/>
      <c r="M119" s="590"/>
      <c r="N119" s="590"/>
      <c r="O119" s="590"/>
      <c r="P119" s="590"/>
      <c r="Q119" s="590"/>
      <c r="R119" s="590"/>
      <c r="S119" s="590"/>
      <c r="T119" s="591"/>
      <c r="U119" s="592"/>
      <c r="V119" s="593"/>
      <c r="W119" s="594"/>
      <c r="X119" s="595"/>
      <c r="Y119" s="596"/>
      <c r="Z119" s="597"/>
      <c r="AA119" s="598"/>
      <c r="AB119" s="599"/>
      <c r="AC119" s="597"/>
      <c r="AD119" s="598"/>
      <c r="AE119" s="598"/>
      <c r="AF119" s="599"/>
      <c r="AG119" s="595"/>
      <c r="AH119" s="596"/>
    </row>
    <row r="120" spans="2:34" ht="18" customHeight="1">
      <c r="B120" s="67"/>
      <c r="C120" s="627"/>
      <c r="D120" s="628"/>
      <c r="E120" s="628"/>
      <c r="F120" s="628"/>
      <c r="G120" s="629"/>
      <c r="H120" s="627"/>
      <c r="I120" s="628"/>
      <c r="J120" s="628"/>
      <c r="K120" s="628"/>
      <c r="L120" s="628"/>
      <c r="M120" s="628"/>
      <c r="N120" s="628"/>
      <c r="O120" s="628"/>
      <c r="P120" s="628"/>
      <c r="Q120" s="628"/>
      <c r="R120" s="628"/>
      <c r="S120" s="628"/>
      <c r="T120" s="629"/>
      <c r="U120" s="630"/>
      <c r="V120" s="631"/>
      <c r="W120" s="632"/>
      <c r="X120" s="603"/>
      <c r="Y120" s="604"/>
      <c r="Z120" s="633"/>
      <c r="AA120" s="634"/>
      <c r="AB120" s="635"/>
      <c r="AC120" s="633"/>
      <c r="AD120" s="634"/>
      <c r="AE120" s="634"/>
      <c r="AF120" s="635"/>
      <c r="AG120" s="603"/>
      <c r="AH120" s="604"/>
    </row>
    <row r="121" spans="2:34" ht="18" customHeight="1">
      <c r="B121" s="72"/>
      <c r="C121" s="589"/>
      <c r="D121" s="590"/>
      <c r="E121" s="590"/>
      <c r="F121" s="590"/>
      <c r="G121" s="591"/>
      <c r="H121" s="589"/>
      <c r="I121" s="590"/>
      <c r="J121" s="590"/>
      <c r="K121" s="590"/>
      <c r="L121" s="590"/>
      <c r="M121" s="590"/>
      <c r="N121" s="590"/>
      <c r="O121" s="590"/>
      <c r="P121" s="590"/>
      <c r="Q121" s="590"/>
      <c r="R121" s="590"/>
      <c r="S121" s="590"/>
      <c r="T121" s="591"/>
      <c r="U121" s="592"/>
      <c r="V121" s="593"/>
      <c r="W121" s="594"/>
      <c r="X121" s="595"/>
      <c r="Y121" s="596"/>
      <c r="Z121" s="597"/>
      <c r="AA121" s="598"/>
      <c r="AB121" s="599"/>
      <c r="AC121" s="597"/>
      <c r="AD121" s="598"/>
      <c r="AE121" s="598"/>
      <c r="AF121" s="599"/>
      <c r="AG121" s="595"/>
      <c r="AH121" s="596"/>
    </row>
    <row r="122" spans="2:34" ht="18" customHeight="1">
      <c r="B122" s="67"/>
      <c r="C122" s="627"/>
      <c r="D122" s="628"/>
      <c r="E122" s="628"/>
      <c r="F122" s="628"/>
      <c r="G122" s="629"/>
      <c r="H122" s="627"/>
      <c r="I122" s="628"/>
      <c r="J122" s="628"/>
      <c r="K122" s="628"/>
      <c r="L122" s="628"/>
      <c r="M122" s="628"/>
      <c r="N122" s="628"/>
      <c r="O122" s="628"/>
      <c r="P122" s="628"/>
      <c r="Q122" s="628"/>
      <c r="R122" s="628"/>
      <c r="S122" s="628"/>
      <c r="T122" s="629"/>
      <c r="U122" s="630"/>
      <c r="V122" s="631"/>
      <c r="W122" s="632"/>
      <c r="X122" s="603"/>
      <c r="Y122" s="604"/>
      <c r="Z122" s="633"/>
      <c r="AA122" s="634"/>
      <c r="AB122" s="635"/>
      <c r="AC122" s="633"/>
      <c r="AD122" s="634"/>
      <c r="AE122" s="634"/>
      <c r="AF122" s="635"/>
      <c r="AG122" s="603"/>
      <c r="AH122" s="604"/>
    </row>
    <row r="123" spans="2:34" ht="18" customHeight="1">
      <c r="B123" s="72"/>
      <c r="C123" s="589"/>
      <c r="D123" s="590"/>
      <c r="E123" s="590"/>
      <c r="F123" s="590"/>
      <c r="G123" s="591"/>
      <c r="H123" s="589"/>
      <c r="I123" s="590"/>
      <c r="J123" s="590"/>
      <c r="K123" s="590"/>
      <c r="L123" s="590"/>
      <c r="M123" s="590"/>
      <c r="N123" s="590"/>
      <c r="O123" s="590"/>
      <c r="P123" s="590"/>
      <c r="Q123" s="590"/>
      <c r="R123" s="590"/>
      <c r="S123" s="590"/>
      <c r="T123" s="591"/>
      <c r="U123" s="592"/>
      <c r="V123" s="593"/>
      <c r="W123" s="594"/>
      <c r="X123" s="595"/>
      <c r="Y123" s="596"/>
      <c r="Z123" s="597"/>
      <c r="AA123" s="598"/>
      <c r="AB123" s="599"/>
      <c r="AC123" s="597"/>
      <c r="AD123" s="598"/>
      <c r="AE123" s="598"/>
      <c r="AF123" s="599"/>
      <c r="AG123" s="595"/>
      <c r="AH123" s="596"/>
    </row>
    <row r="124" spans="2:34" ht="18" customHeight="1">
      <c r="B124" s="67"/>
      <c r="C124" s="627"/>
      <c r="D124" s="628"/>
      <c r="E124" s="628"/>
      <c r="F124" s="628"/>
      <c r="G124" s="629"/>
      <c r="H124" s="627"/>
      <c r="I124" s="628"/>
      <c r="J124" s="628"/>
      <c r="K124" s="628"/>
      <c r="L124" s="628"/>
      <c r="M124" s="628"/>
      <c r="N124" s="628"/>
      <c r="O124" s="628"/>
      <c r="P124" s="628"/>
      <c r="Q124" s="628"/>
      <c r="R124" s="628"/>
      <c r="S124" s="628"/>
      <c r="T124" s="629"/>
      <c r="U124" s="630"/>
      <c r="V124" s="631"/>
      <c r="W124" s="632"/>
      <c r="X124" s="603"/>
      <c r="Y124" s="604"/>
      <c r="Z124" s="633"/>
      <c r="AA124" s="634"/>
      <c r="AB124" s="635"/>
      <c r="AC124" s="633"/>
      <c r="AD124" s="634"/>
      <c r="AE124" s="634"/>
      <c r="AF124" s="635"/>
      <c r="AG124" s="603"/>
      <c r="AH124" s="604"/>
    </row>
    <row r="125" spans="2:34" ht="18" customHeight="1">
      <c r="B125" s="72"/>
      <c r="C125" s="589"/>
      <c r="D125" s="590"/>
      <c r="E125" s="590"/>
      <c r="F125" s="590"/>
      <c r="G125" s="591"/>
      <c r="H125" s="589"/>
      <c r="I125" s="590"/>
      <c r="J125" s="590"/>
      <c r="K125" s="590"/>
      <c r="L125" s="590"/>
      <c r="M125" s="590"/>
      <c r="N125" s="590"/>
      <c r="O125" s="590"/>
      <c r="P125" s="590"/>
      <c r="Q125" s="590"/>
      <c r="R125" s="590"/>
      <c r="S125" s="590"/>
      <c r="T125" s="591"/>
      <c r="U125" s="592"/>
      <c r="V125" s="593"/>
      <c r="W125" s="594"/>
      <c r="X125" s="595"/>
      <c r="Y125" s="596"/>
      <c r="Z125" s="597"/>
      <c r="AA125" s="598"/>
      <c r="AB125" s="599"/>
      <c r="AC125" s="597"/>
      <c r="AD125" s="598"/>
      <c r="AE125" s="598"/>
      <c r="AF125" s="599"/>
      <c r="AG125" s="595"/>
      <c r="AH125" s="596"/>
    </row>
    <row r="126" spans="2:34" ht="18" customHeight="1">
      <c r="B126" s="67"/>
      <c r="C126" s="627"/>
      <c r="D126" s="628"/>
      <c r="E126" s="628"/>
      <c r="F126" s="628"/>
      <c r="G126" s="629"/>
      <c r="H126" s="627"/>
      <c r="I126" s="628"/>
      <c r="J126" s="628"/>
      <c r="K126" s="628"/>
      <c r="L126" s="628"/>
      <c r="M126" s="628"/>
      <c r="N126" s="628"/>
      <c r="O126" s="628"/>
      <c r="P126" s="628"/>
      <c r="Q126" s="628"/>
      <c r="R126" s="628"/>
      <c r="S126" s="628"/>
      <c r="T126" s="629"/>
      <c r="U126" s="630"/>
      <c r="V126" s="631"/>
      <c r="W126" s="632"/>
      <c r="X126" s="603"/>
      <c r="Y126" s="604"/>
      <c r="Z126" s="633"/>
      <c r="AA126" s="634"/>
      <c r="AB126" s="635"/>
      <c r="AC126" s="633"/>
      <c r="AD126" s="634"/>
      <c r="AE126" s="634"/>
      <c r="AF126" s="635"/>
      <c r="AG126" s="603"/>
      <c r="AH126" s="604"/>
    </row>
    <row r="127" spans="2:34" ht="18" customHeight="1">
      <c r="B127" s="72"/>
      <c r="C127" s="589"/>
      <c r="D127" s="590"/>
      <c r="E127" s="590"/>
      <c r="F127" s="590"/>
      <c r="G127" s="591"/>
      <c r="H127" s="589"/>
      <c r="I127" s="590"/>
      <c r="J127" s="590"/>
      <c r="K127" s="590"/>
      <c r="L127" s="590"/>
      <c r="M127" s="590"/>
      <c r="N127" s="590"/>
      <c r="O127" s="590"/>
      <c r="P127" s="590"/>
      <c r="Q127" s="590"/>
      <c r="R127" s="590"/>
      <c r="S127" s="590"/>
      <c r="T127" s="591"/>
      <c r="U127" s="592"/>
      <c r="V127" s="593"/>
      <c r="W127" s="594"/>
      <c r="X127" s="595"/>
      <c r="Y127" s="596"/>
      <c r="Z127" s="597"/>
      <c r="AA127" s="598"/>
      <c r="AB127" s="599"/>
      <c r="AC127" s="597"/>
      <c r="AD127" s="598"/>
      <c r="AE127" s="598"/>
      <c r="AF127" s="599"/>
      <c r="AG127" s="595"/>
      <c r="AH127" s="596"/>
    </row>
    <row r="128" spans="2:34" ht="18" customHeight="1">
      <c r="B128" s="67"/>
      <c r="C128" s="627"/>
      <c r="D128" s="628"/>
      <c r="E128" s="628"/>
      <c r="F128" s="628"/>
      <c r="G128" s="629"/>
      <c r="H128" s="627"/>
      <c r="I128" s="628"/>
      <c r="J128" s="628"/>
      <c r="K128" s="628"/>
      <c r="L128" s="628"/>
      <c r="M128" s="628"/>
      <c r="N128" s="628"/>
      <c r="O128" s="628"/>
      <c r="P128" s="628"/>
      <c r="Q128" s="628"/>
      <c r="R128" s="628"/>
      <c r="S128" s="628"/>
      <c r="T128" s="629"/>
      <c r="U128" s="630"/>
      <c r="V128" s="631"/>
      <c r="W128" s="632"/>
      <c r="X128" s="603"/>
      <c r="Y128" s="604"/>
      <c r="Z128" s="633"/>
      <c r="AA128" s="634"/>
      <c r="AB128" s="635"/>
      <c r="AC128" s="633"/>
      <c r="AD128" s="634"/>
      <c r="AE128" s="634"/>
      <c r="AF128" s="635"/>
      <c r="AG128" s="603"/>
      <c r="AH128" s="604"/>
    </row>
    <row r="129" spans="2:34" ht="18" customHeight="1">
      <c r="B129" s="72"/>
      <c r="C129" s="589"/>
      <c r="D129" s="590"/>
      <c r="E129" s="590"/>
      <c r="F129" s="590"/>
      <c r="G129" s="591"/>
      <c r="H129" s="589"/>
      <c r="I129" s="590"/>
      <c r="J129" s="590"/>
      <c r="K129" s="590"/>
      <c r="L129" s="590"/>
      <c r="M129" s="590"/>
      <c r="N129" s="590"/>
      <c r="O129" s="590"/>
      <c r="P129" s="590"/>
      <c r="Q129" s="590"/>
      <c r="R129" s="590"/>
      <c r="S129" s="590"/>
      <c r="T129" s="591"/>
      <c r="U129" s="592"/>
      <c r="V129" s="593"/>
      <c r="W129" s="594"/>
      <c r="X129" s="595"/>
      <c r="Y129" s="596"/>
      <c r="Z129" s="597"/>
      <c r="AA129" s="598"/>
      <c r="AB129" s="599"/>
      <c r="AC129" s="597"/>
      <c r="AD129" s="598"/>
      <c r="AE129" s="598"/>
      <c r="AF129" s="599"/>
      <c r="AG129" s="595"/>
      <c r="AH129" s="596"/>
    </row>
    <row r="130" spans="2:34" ht="18" customHeight="1">
      <c r="B130" s="67"/>
      <c r="C130" s="627"/>
      <c r="D130" s="628"/>
      <c r="E130" s="628"/>
      <c r="F130" s="628"/>
      <c r="G130" s="629"/>
      <c r="H130" s="627"/>
      <c r="I130" s="628"/>
      <c r="J130" s="628"/>
      <c r="K130" s="628"/>
      <c r="L130" s="628"/>
      <c r="M130" s="628"/>
      <c r="N130" s="628"/>
      <c r="O130" s="628"/>
      <c r="P130" s="628"/>
      <c r="Q130" s="628"/>
      <c r="R130" s="628"/>
      <c r="S130" s="628"/>
      <c r="T130" s="629"/>
      <c r="U130" s="630"/>
      <c r="V130" s="631"/>
      <c r="W130" s="632"/>
      <c r="X130" s="603"/>
      <c r="Y130" s="604"/>
      <c r="Z130" s="633"/>
      <c r="AA130" s="634"/>
      <c r="AB130" s="635"/>
      <c r="AC130" s="633"/>
      <c r="AD130" s="634"/>
      <c r="AE130" s="634"/>
      <c r="AF130" s="635"/>
      <c r="AG130" s="603"/>
      <c r="AH130" s="604"/>
    </row>
    <row r="131" spans="2:34" ht="18" customHeight="1">
      <c r="B131" s="72"/>
      <c r="C131" s="589"/>
      <c r="D131" s="590"/>
      <c r="E131" s="590"/>
      <c r="F131" s="590"/>
      <c r="G131" s="591"/>
      <c r="H131" s="589"/>
      <c r="I131" s="590"/>
      <c r="J131" s="590"/>
      <c r="K131" s="590"/>
      <c r="L131" s="590"/>
      <c r="M131" s="590"/>
      <c r="N131" s="590"/>
      <c r="O131" s="590"/>
      <c r="P131" s="590"/>
      <c r="Q131" s="590"/>
      <c r="R131" s="590"/>
      <c r="S131" s="590"/>
      <c r="T131" s="591"/>
      <c r="U131" s="592"/>
      <c r="V131" s="593"/>
      <c r="W131" s="594"/>
      <c r="X131" s="595"/>
      <c r="Y131" s="596"/>
      <c r="Z131" s="597"/>
      <c r="AA131" s="598"/>
      <c r="AB131" s="599"/>
      <c r="AC131" s="597"/>
      <c r="AD131" s="598"/>
      <c r="AE131" s="598"/>
      <c r="AF131" s="599"/>
      <c r="AG131" s="595"/>
      <c r="AH131" s="596"/>
    </row>
    <row r="132" spans="2:34" ht="18" customHeight="1">
      <c r="B132" s="67"/>
      <c r="C132" s="627"/>
      <c r="D132" s="628"/>
      <c r="E132" s="628"/>
      <c r="F132" s="628"/>
      <c r="G132" s="629"/>
      <c r="H132" s="627"/>
      <c r="I132" s="628"/>
      <c r="J132" s="628"/>
      <c r="K132" s="628"/>
      <c r="L132" s="628"/>
      <c r="M132" s="628"/>
      <c r="N132" s="628"/>
      <c r="O132" s="628"/>
      <c r="P132" s="628"/>
      <c r="Q132" s="628"/>
      <c r="R132" s="628"/>
      <c r="S132" s="628"/>
      <c r="T132" s="629"/>
      <c r="U132" s="630"/>
      <c r="V132" s="631"/>
      <c r="W132" s="632"/>
      <c r="X132" s="603"/>
      <c r="Y132" s="604"/>
      <c r="Z132" s="633"/>
      <c r="AA132" s="634"/>
      <c r="AB132" s="635"/>
      <c r="AC132" s="633"/>
      <c r="AD132" s="634"/>
      <c r="AE132" s="634"/>
      <c r="AF132" s="635"/>
      <c r="AG132" s="603"/>
      <c r="AH132" s="604"/>
    </row>
    <row r="133" spans="2:34" ht="18" customHeight="1">
      <c r="B133" s="72"/>
      <c r="C133" s="589"/>
      <c r="D133" s="590"/>
      <c r="E133" s="590"/>
      <c r="F133" s="590"/>
      <c r="G133" s="591"/>
      <c r="H133" s="589"/>
      <c r="I133" s="590"/>
      <c r="J133" s="590"/>
      <c r="K133" s="590"/>
      <c r="L133" s="590"/>
      <c r="M133" s="590"/>
      <c r="N133" s="590"/>
      <c r="O133" s="590"/>
      <c r="P133" s="590"/>
      <c r="Q133" s="590"/>
      <c r="R133" s="590"/>
      <c r="S133" s="590"/>
      <c r="T133" s="591"/>
      <c r="U133" s="592"/>
      <c r="V133" s="593"/>
      <c r="W133" s="594"/>
      <c r="X133" s="595"/>
      <c r="Y133" s="596"/>
      <c r="Z133" s="597"/>
      <c r="AA133" s="598"/>
      <c r="AB133" s="599"/>
      <c r="AC133" s="597"/>
      <c r="AD133" s="598"/>
      <c r="AE133" s="598"/>
      <c r="AF133" s="599"/>
      <c r="AG133" s="595"/>
      <c r="AH133" s="596"/>
    </row>
    <row r="134" spans="2:34" ht="18" customHeight="1">
      <c r="B134" s="67"/>
      <c r="C134" s="627"/>
      <c r="D134" s="628"/>
      <c r="E134" s="628"/>
      <c r="F134" s="628"/>
      <c r="G134" s="629"/>
      <c r="H134" s="627"/>
      <c r="I134" s="628"/>
      <c r="J134" s="628"/>
      <c r="K134" s="628"/>
      <c r="L134" s="628"/>
      <c r="M134" s="628"/>
      <c r="N134" s="628"/>
      <c r="O134" s="628"/>
      <c r="P134" s="628"/>
      <c r="Q134" s="628"/>
      <c r="R134" s="628"/>
      <c r="S134" s="628"/>
      <c r="T134" s="629"/>
      <c r="U134" s="630"/>
      <c r="V134" s="631"/>
      <c r="W134" s="632"/>
      <c r="X134" s="603"/>
      <c r="Y134" s="604"/>
      <c r="Z134" s="633"/>
      <c r="AA134" s="634"/>
      <c r="AB134" s="635"/>
      <c r="AC134" s="633"/>
      <c r="AD134" s="634"/>
      <c r="AE134" s="634"/>
      <c r="AF134" s="635"/>
      <c r="AG134" s="603"/>
      <c r="AH134" s="604"/>
    </row>
    <row r="135" spans="2:34" ht="18" customHeight="1">
      <c r="B135" s="72"/>
      <c r="C135" s="589"/>
      <c r="D135" s="590"/>
      <c r="E135" s="590"/>
      <c r="F135" s="590"/>
      <c r="G135" s="591"/>
      <c r="H135" s="589"/>
      <c r="I135" s="590"/>
      <c r="J135" s="590"/>
      <c r="K135" s="590"/>
      <c r="L135" s="590"/>
      <c r="M135" s="590"/>
      <c r="N135" s="590"/>
      <c r="O135" s="590"/>
      <c r="P135" s="590"/>
      <c r="Q135" s="590"/>
      <c r="R135" s="590"/>
      <c r="S135" s="590"/>
      <c r="T135" s="591"/>
      <c r="U135" s="592"/>
      <c r="V135" s="593"/>
      <c r="W135" s="594"/>
      <c r="X135" s="595"/>
      <c r="Y135" s="596"/>
      <c r="Z135" s="597"/>
      <c r="AA135" s="598"/>
      <c r="AB135" s="599"/>
      <c r="AC135" s="597"/>
      <c r="AD135" s="598"/>
      <c r="AE135" s="598"/>
      <c r="AF135" s="599"/>
      <c r="AG135" s="595"/>
      <c r="AH135" s="596"/>
    </row>
    <row r="136" spans="2:34" ht="18" customHeight="1">
      <c r="B136" s="67"/>
      <c r="C136" s="627"/>
      <c r="D136" s="628"/>
      <c r="E136" s="628"/>
      <c r="F136" s="628"/>
      <c r="G136" s="629"/>
      <c r="H136" s="627"/>
      <c r="I136" s="628"/>
      <c r="J136" s="628"/>
      <c r="K136" s="628"/>
      <c r="L136" s="628"/>
      <c r="M136" s="628"/>
      <c r="N136" s="628"/>
      <c r="O136" s="628"/>
      <c r="P136" s="628"/>
      <c r="Q136" s="628"/>
      <c r="R136" s="628"/>
      <c r="S136" s="628"/>
      <c r="T136" s="629"/>
      <c r="U136" s="630"/>
      <c r="V136" s="631"/>
      <c r="W136" s="632"/>
      <c r="X136" s="603"/>
      <c r="Y136" s="604"/>
      <c r="Z136" s="633"/>
      <c r="AA136" s="634"/>
      <c r="AB136" s="635"/>
      <c r="AC136" s="633"/>
      <c r="AD136" s="634"/>
      <c r="AE136" s="634"/>
      <c r="AF136" s="635"/>
      <c r="AG136" s="603"/>
      <c r="AH136" s="604"/>
    </row>
    <row r="137" spans="2:34" ht="18" customHeight="1">
      <c r="B137" s="72"/>
      <c r="C137" s="589"/>
      <c r="D137" s="590"/>
      <c r="E137" s="590"/>
      <c r="F137" s="590"/>
      <c r="G137" s="591"/>
      <c r="H137" s="589"/>
      <c r="I137" s="590"/>
      <c r="J137" s="590"/>
      <c r="K137" s="590"/>
      <c r="L137" s="590"/>
      <c r="M137" s="590"/>
      <c r="N137" s="590"/>
      <c r="O137" s="590"/>
      <c r="P137" s="590"/>
      <c r="Q137" s="590"/>
      <c r="R137" s="590"/>
      <c r="S137" s="590"/>
      <c r="T137" s="591"/>
      <c r="U137" s="592"/>
      <c r="V137" s="593"/>
      <c r="W137" s="594"/>
      <c r="X137" s="595"/>
      <c r="Y137" s="596"/>
      <c r="Z137" s="597"/>
      <c r="AA137" s="598"/>
      <c r="AB137" s="599"/>
      <c r="AC137" s="597"/>
      <c r="AD137" s="598"/>
      <c r="AE137" s="598"/>
      <c r="AF137" s="599"/>
      <c r="AG137" s="595"/>
      <c r="AH137" s="596"/>
    </row>
    <row r="138" spans="2:34" ht="18" customHeight="1">
      <c r="B138" s="67"/>
      <c r="C138" s="627"/>
      <c r="D138" s="628"/>
      <c r="E138" s="628"/>
      <c r="F138" s="628"/>
      <c r="G138" s="629"/>
      <c r="H138" s="627"/>
      <c r="I138" s="628"/>
      <c r="J138" s="628"/>
      <c r="K138" s="628"/>
      <c r="L138" s="628"/>
      <c r="M138" s="628"/>
      <c r="N138" s="628"/>
      <c r="O138" s="628"/>
      <c r="P138" s="628"/>
      <c r="Q138" s="628"/>
      <c r="R138" s="628"/>
      <c r="S138" s="628"/>
      <c r="T138" s="629"/>
      <c r="U138" s="630"/>
      <c r="V138" s="631"/>
      <c r="W138" s="632"/>
      <c r="X138" s="603"/>
      <c r="Y138" s="604"/>
      <c r="Z138" s="633"/>
      <c r="AA138" s="634"/>
      <c r="AB138" s="635"/>
      <c r="AC138" s="633"/>
      <c r="AD138" s="634"/>
      <c r="AE138" s="634"/>
      <c r="AF138" s="635"/>
      <c r="AG138" s="603"/>
      <c r="AH138" s="604"/>
    </row>
    <row r="139" spans="2:34" ht="18" customHeight="1">
      <c r="B139" s="72"/>
      <c r="C139" s="589"/>
      <c r="D139" s="590"/>
      <c r="E139" s="590"/>
      <c r="F139" s="590"/>
      <c r="G139" s="591"/>
      <c r="H139" s="589"/>
      <c r="I139" s="590"/>
      <c r="J139" s="590"/>
      <c r="K139" s="590"/>
      <c r="L139" s="590"/>
      <c r="M139" s="590"/>
      <c r="N139" s="590"/>
      <c r="O139" s="590"/>
      <c r="P139" s="590"/>
      <c r="Q139" s="590"/>
      <c r="R139" s="590"/>
      <c r="S139" s="590"/>
      <c r="T139" s="591"/>
      <c r="U139" s="592"/>
      <c r="V139" s="593"/>
      <c r="W139" s="594"/>
      <c r="X139" s="595"/>
      <c r="Y139" s="596"/>
      <c r="Z139" s="597"/>
      <c r="AA139" s="598"/>
      <c r="AB139" s="599"/>
      <c r="AC139" s="597"/>
      <c r="AD139" s="598"/>
      <c r="AE139" s="598"/>
      <c r="AF139" s="599"/>
      <c r="AG139" s="595"/>
      <c r="AH139" s="596"/>
    </row>
    <row r="140" spans="2:34" ht="18" customHeight="1">
      <c r="B140" s="67"/>
      <c r="C140" s="627"/>
      <c r="D140" s="628"/>
      <c r="E140" s="628"/>
      <c r="F140" s="628"/>
      <c r="G140" s="629"/>
      <c r="H140" s="627"/>
      <c r="I140" s="628"/>
      <c r="J140" s="628"/>
      <c r="K140" s="628"/>
      <c r="L140" s="628"/>
      <c r="M140" s="628"/>
      <c r="N140" s="628"/>
      <c r="O140" s="628"/>
      <c r="P140" s="628"/>
      <c r="Q140" s="628"/>
      <c r="R140" s="628"/>
      <c r="S140" s="628"/>
      <c r="T140" s="629"/>
      <c r="U140" s="630"/>
      <c r="V140" s="631"/>
      <c r="W140" s="632"/>
      <c r="X140" s="603"/>
      <c r="Y140" s="604"/>
      <c r="Z140" s="633"/>
      <c r="AA140" s="634"/>
      <c r="AB140" s="635"/>
      <c r="AC140" s="633"/>
      <c r="AD140" s="634"/>
      <c r="AE140" s="634"/>
      <c r="AF140" s="635"/>
      <c r="AG140" s="603"/>
      <c r="AH140" s="604"/>
    </row>
    <row r="141" spans="2:34" ht="18" customHeight="1">
      <c r="B141" s="72"/>
      <c r="C141" s="589"/>
      <c r="D141" s="590"/>
      <c r="E141" s="590"/>
      <c r="F141" s="590"/>
      <c r="G141" s="591"/>
      <c r="H141" s="589"/>
      <c r="I141" s="590"/>
      <c r="J141" s="590"/>
      <c r="K141" s="590"/>
      <c r="L141" s="590"/>
      <c r="M141" s="590"/>
      <c r="N141" s="590"/>
      <c r="O141" s="590"/>
      <c r="P141" s="590"/>
      <c r="Q141" s="590"/>
      <c r="R141" s="590"/>
      <c r="S141" s="590"/>
      <c r="T141" s="591"/>
      <c r="U141" s="592"/>
      <c r="V141" s="593"/>
      <c r="W141" s="594"/>
      <c r="X141" s="595"/>
      <c r="Y141" s="596"/>
      <c r="Z141" s="597"/>
      <c r="AA141" s="598"/>
      <c r="AB141" s="599"/>
      <c r="AC141" s="597"/>
      <c r="AD141" s="598"/>
      <c r="AE141" s="598"/>
      <c r="AF141" s="599"/>
      <c r="AG141" s="595"/>
      <c r="AH141" s="596"/>
    </row>
    <row r="142" spans="2:34" ht="18" customHeight="1">
      <c r="B142" s="67"/>
      <c r="C142" s="627"/>
      <c r="D142" s="628"/>
      <c r="E142" s="628"/>
      <c r="F142" s="628"/>
      <c r="G142" s="629"/>
      <c r="H142" s="627"/>
      <c r="I142" s="628"/>
      <c r="J142" s="628"/>
      <c r="K142" s="628"/>
      <c r="L142" s="628"/>
      <c r="M142" s="628"/>
      <c r="N142" s="628"/>
      <c r="O142" s="628"/>
      <c r="P142" s="628"/>
      <c r="Q142" s="628"/>
      <c r="R142" s="628"/>
      <c r="S142" s="628"/>
      <c r="T142" s="629"/>
      <c r="U142" s="630"/>
      <c r="V142" s="631"/>
      <c r="W142" s="632"/>
      <c r="X142" s="603"/>
      <c r="Y142" s="604"/>
      <c r="Z142" s="633"/>
      <c r="AA142" s="634"/>
      <c r="AB142" s="635"/>
      <c r="AC142" s="633"/>
      <c r="AD142" s="634"/>
      <c r="AE142" s="634"/>
      <c r="AF142" s="635"/>
      <c r="AG142" s="603"/>
      <c r="AH142" s="604"/>
    </row>
    <row r="143" spans="2:34" ht="18" customHeight="1">
      <c r="B143" s="72"/>
      <c r="C143" s="589"/>
      <c r="D143" s="590"/>
      <c r="E143" s="590"/>
      <c r="F143" s="590"/>
      <c r="G143" s="591"/>
      <c r="H143" s="589"/>
      <c r="I143" s="590"/>
      <c r="J143" s="590"/>
      <c r="K143" s="590"/>
      <c r="L143" s="590"/>
      <c r="M143" s="590"/>
      <c r="N143" s="590"/>
      <c r="O143" s="590"/>
      <c r="P143" s="590"/>
      <c r="Q143" s="590"/>
      <c r="R143" s="590"/>
      <c r="S143" s="590"/>
      <c r="T143" s="591"/>
      <c r="U143" s="592"/>
      <c r="V143" s="593"/>
      <c r="W143" s="594"/>
      <c r="X143" s="595"/>
      <c r="Y143" s="596"/>
      <c r="Z143" s="597"/>
      <c r="AA143" s="598"/>
      <c r="AB143" s="599"/>
      <c r="AC143" s="597"/>
      <c r="AD143" s="598"/>
      <c r="AE143" s="598"/>
      <c r="AF143" s="599"/>
      <c r="AG143" s="595"/>
      <c r="AH143" s="596"/>
    </row>
    <row r="144" spans="2:34" ht="18" customHeight="1">
      <c r="B144" s="67"/>
      <c r="C144" s="627"/>
      <c r="D144" s="628"/>
      <c r="E144" s="628"/>
      <c r="F144" s="628"/>
      <c r="G144" s="629"/>
      <c r="H144" s="627"/>
      <c r="I144" s="628"/>
      <c r="J144" s="628"/>
      <c r="K144" s="628"/>
      <c r="L144" s="628"/>
      <c r="M144" s="628"/>
      <c r="N144" s="628"/>
      <c r="O144" s="628"/>
      <c r="P144" s="628"/>
      <c r="Q144" s="628"/>
      <c r="R144" s="628"/>
      <c r="S144" s="628"/>
      <c r="T144" s="629"/>
      <c r="U144" s="630"/>
      <c r="V144" s="631"/>
      <c r="W144" s="632"/>
      <c r="X144" s="603"/>
      <c r="Y144" s="604"/>
      <c r="Z144" s="633"/>
      <c r="AA144" s="634"/>
      <c r="AB144" s="635"/>
      <c r="AC144" s="633"/>
      <c r="AD144" s="634"/>
      <c r="AE144" s="634"/>
      <c r="AF144" s="635"/>
      <c r="AG144" s="603"/>
      <c r="AH144" s="604"/>
    </row>
    <row r="145" spans="2:34" ht="18" customHeight="1">
      <c r="B145" s="72"/>
      <c r="C145" s="589"/>
      <c r="D145" s="590"/>
      <c r="E145" s="590"/>
      <c r="F145" s="590"/>
      <c r="G145" s="591"/>
      <c r="H145" s="589"/>
      <c r="I145" s="590"/>
      <c r="J145" s="590"/>
      <c r="K145" s="590"/>
      <c r="L145" s="590"/>
      <c r="M145" s="590"/>
      <c r="N145" s="590"/>
      <c r="O145" s="590"/>
      <c r="P145" s="590"/>
      <c r="Q145" s="590"/>
      <c r="R145" s="590"/>
      <c r="S145" s="590"/>
      <c r="T145" s="591"/>
      <c r="U145" s="592"/>
      <c r="V145" s="593"/>
      <c r="W145" s="594"/>
      <c r="X145" s="595"/>
      <c r="Y145" s="596"/>
      <c r="Z145" s="597"/>
      <c r="AA145" s="598"/>
      <c r="AB145" s="599"/>
      <c r="AC145" s="597"/>
      <c r="AD145" s="598"/>
      <c r="AE145" s="598"/>
      <c r="AF145" s="599"/>
      <c r="AG145" s="595"/>
      <c r="AH145" s="596"/>
    </row>
    <row r="146" spans="2:34" ht="18" customHeight="1">
      <c r="B146" s="67"/>
      <c r="C146" s="627"/>
      <c r="D146" s="628"/>
      <c r="E146" s="628"/>
      <c r="F146" s="628"/>
      <c r="G146" s="629"/>
      <c r="H146" s="627"/>
      <c r="I146" s="628"/>
      <c r="J146" s="628"/>
      <c r="K146" s="628"/>
      <c r="L146" s="628"/>
      <c r="M146" s="628"/>
      <c r="N146" s="628"/>
      <c r="O146" s="628"/>
      <c r="P146" s="628"/>
      <c r="Q146" s="628"/>
      <c r="R146" s="628"/>
      <c r="S146" s="628"/>
      <c r="T146" s="629"/>
      <c r="U146" s="630"/>
      <c r="V146" s="631"/>
      <c r="W146" s="632"/>
      <c r="X146" s="603"/>
      <c r="Y146" s="604"/>
      <c r="Z146" s="633"/>
      <c r="AA146" s="634"/>
      <c r="AB146" s="635"/>
      <c r="AC146" s="633"/>
      <c r="AD146" s="634"/>
      <c r="AE146" s="634"/>
      <c r="AF146" s="635"/>
      <c r="AG146" s="603"/>
      <c r="AH146" s="604"/>
    </row>
    <row r="147" spans="2:34" ht="18" customHeight="1">
      <c r="B147" s="72"/>
      <c r="C147" s="589"/>
      <c r="D147" s="590"/>
      <c r="E147" s="590"/>
      <c r="F147" s="590"/>
      <c r="G147" s="591"/>
      <c r="H147" s="589"/>
      <c r="I147" s="590"/>
      <c r="J147" s="590"/>
      <c r="K147" s="590"/>
      <c r="L147" s="590"/>
      <c r="M147" s="590"/>
      <c r="N147" s="590"/>
      <c r="O147" s="590"/>
      <c r="P147" s="590"/>
      <c r="Q147" s="590"/>
      <c r="R147" s="590"/>
      <c r="S147" s="590"/>
      <c r="T147" s="591"/>
      <c r="U147" s="592"/>
      <c r="V147" s="593"/>
      <c r="W147" s="594"/>
      <c r="X147" s="595"/>
      <c r="Y147" s="596"/>
      <c r="Z147" s="597"/>
      <c r="AA147" s="598"/>
      <c r="AB147" s="599"/>
      <c r="AC147" s="597"/>
      <c r="AD147" s="598"/>
      <c r="AE147" s="598"/>
      <c r="AF147" s="599"/>
      <c r="AG147" s="595"/>
      <c r="AH147" s="596"/>
    </row>
    <row r="148" spans="2:34" ht="18" customHeight="1">
      <c r="B148" s="67"/>
      <c r="C148" s="627"/>
      <c r="D148" s="628"/>
      <c r="E148" s="628"/>
      <c r="F148" s="628"/>
      <c r="G148" s="629"/>
      <c r="H148" s="627"/>
      <c r="I148" s="628"/>
      <c r="J148" s="628"/>
      <c r="K148" s="628"/>
      <c r="L148" s="628"/>
      <c r="M148" s="628"/>
      <c r="N148" s="628"/>
      <c r="O148" s="628"/>
      <c r="P148" s="628"/>
      <c r="Q148" s="628"/>
      <c r="R148" s="628"/>
      <c r="S148" s="628"/>
      <c r="T148" s="629"/>
      <c r="U148" s="630"/>
      <c r="V148" s="631"/>
      <c r="W148" s="632"/>
      <c r="X148" s="603"/>
      <c r="Y148" s="604"/>
      <c r="Z148" s="633"/>
      <c r="AA148" s="634"/>
      <c r="AB148" s="635"/>
      <c r="AC148" s="633"/>
      <c r="AD148" s="634"/>
      <c r="AE148" s="634"/>
      <c r="AF148" s="635"/>
      <c r="AG148" s="603"/>
      <c r="AH148" s="604"/>
    </row>
    <row r="149" spans="2:34" ht="18" customHeight="1">
      <c r="B149" s="72"/>
      <c r="C149" s="589"/>
      <c r="D149" s="590"/>
      <c r="E149" s="590"/>
      <c r="F149" s="590"/>
      <c r="G149" s="591"/>
      <c r="H149" s="589"/>
      <c r="I149" s="590"/>
      <c r="J149" s="590"/>
      <c r="K149" s="590"/>
      <c r="L149" s="590"/>
      <c r="M149" s="590"/>
      <c r="N149" s="590"/>
      <c r="O149" s="590"/>
      <c r="P149" s="590"/>
      <c r="Q149" s="590"/>
      <c r="R149" s="590"/>
      <c r="S149" s="590"/>
      <c r="T149" s="591"/>
      <c r="U149" s="592"/>
      <c r="V149" s="593"/>
      <c r="W149" s="594"/>
      <c r="X149" s="595"/>
      <c r="Y149" s="596"/>
      <c r="Z149" s="597"/>
      <c r="AA149" s="598"/>
      <c r="AB149" s="599"/>
      <c r="AC149" s="597"/>
      <c r="AD149" s="598"/>
      <c r="AE149" s="598"/>
      <c r="AF149" s="599"/>
      <c r="AG149" s="595"/>
      <c r="AH149" s="596"/>
    </row>
    <row r="150" spans="2:34" ht="18" customHeight="1">
      <c r="B150" s="67"/>
      <c r="C150" s="627"/>
      <c r="D150" s="628"/>
      <c r="E150" s="628"/>
      <c r="F150" s="628"/>
      <c r="G150" s="629"/>
      <c r="H150" s="627"/>
      <c r="I150" s="628"/>
      <c r="J150" s="628"/>
      <c r="K150" s="628"/>
      <c r="L150" s="628"/>
      <c r="M150" s="628"/>
      <c r="N150" s="628"/>
      <c r="O150" s="628"/>
      <c r="P150" s="628"/>
      <c r="Q150" s="628"/>
      <c r="R150" s="628"/>
      <c r="S150" s="628"/>
      <c r="T150" s="629"/>
      <c r="U150" s="630"/>
      <c r="V150" s="631"/>
      <c r="W150" s="632"/>
      <c r="X150" s="603"/>
      <c r="Y150" s="604"/>
      <c r="Z150" s="633"/>
      <c r="AA150" s="634"/>
      <c r="AB150" s="635"/>
      <c r="AC150" s="633"/>
      <c r="AD150" s="634"/>
      <c r="AE150" s="634"/>
      <c r="AF150" s="635"/>
      <c r="AG150" s="603"/>
      <c r="AH150" s="604"/>
    </row>
    <row r="151" spans="2:34" ht="18" customHeight="1">
      <c r="B151" s="72"/>
      <c r="C151" s="589"/>
      <c r="D151" s="590"/>
      <c r="E151" s="590"/>
      <c r="F151" s="590"/>
      <c r="G151" s="591"/>
      <c r="H151" s="589"/>
      <c r="I151" s="590"/>
      <c r="J151" s="590"/>
      <c r="K151" s="590"/>
      <c r="L151" s="590"/>
      <c r="M151" s="590"/>
      <c r="N151" s="590"/>
      <c r="O151" s="590"/>
      <c r="P151" s="590"/>
      <c r="Q151" s="590"/>
      <c r="R151" s="590"/>
      <c r="S151" s="590"/>
      <c r="T151" s="591"/>
      <c r="U151" s="592"/>
      <c r="V151" s="593"/>
      <c r="W151" s="594"/>
      <c r="X151" s="595"/>
      <c r="Y151" s="596"/>
      <c r="Z151" s="597"/>
      <c r="AA151" s="598"/>
      <c r="AB151" s="599"/>
      <c r="AC151" s="597"/>
      <c r="AD151" s="598"/>
      <c r="AE151" s="598"/>
      <c r="AF151" s="599"/>
      <c r="AG151" s="595"/>
      <c r="AH151" s="596"/>
    </row>
    <row r="152" spans="2:34" ht="18" customHeight="1">
      <c r="B152" s="67"/>
      <c r="C152" s="627"/>
      <c r="D152" s="628"/>
      <c r="E152" s="628"/>
      <c r="F152" s="628"/>
      <c r="G152" s="629"/>
      <c r="H152" s="627"/>
      <c r="I152" s="628"/>
      <c r="J152" s="628"/>
      <c r="K152" s="628"/>
      <c r="L152" s="628"/>
      <c r="M152" s="628"/>
      <c r="N152" s="628"/>
      <c r="O152" s="628"/>
      <c r="P152" s="628"/>
      <c r="Q152" s="628"/>
      <c r="R152" s="628"/>
      <c r="S152" s="628"/>
      <c r="T152" s="629"/>
      <c r="U152" s="630"/>
      <c r="V152" s="631"/>
      <c r="W152" s="632"/>
      <c r="X152" s="603"/>
      <c r="Y152" s="604"/>
      <c r="Z152" s="633"/>
      <c r="AA152" s="634"/>
      <c r="AB152" s="635"/>
      <c r="AC152" s="633"/>
      <c r="AD152" s="634"/>
      <c r="AE152" s="634"/>
      <c r="AF152" s="635"/>
      <c r="AG152" s="603"/>
      <c r="AH152" s="604"/>
    </row>
    <row r="153" spans="2:34" ht="18" customHeight="1">
      <c r="B153" s="72"/>
      <c r="C153" s="589"/>
      <c r="D153" s="590"/>
      <c r="E153" s="590"/>
      <c r="F153" s="590"/>
      <c r="G153" s="591"/>
      <c r="H153" s="589"/>
      <c r="I153" s="590"/>
      <c r="J153" s="590"/>
      <c r="K153" s="590"/>
      <c r="L153" s="590"/>
      <c r="M153" s="590"/>
      <c r="N153" s="590"/>
      <c r="O153" s="590"/>
      <c r="P153" s="590"/>
      <c r="Q153" s="590"/>
      <c r="R153" s="590"/>
      <c r="S153" s="590"/>
      <c r="T153" s="591"/>
      <c r="U153" s="592"/>
      <c r="V153" s="593"/>
      <c r="W153" s="594"/>
      <c r="X153" s="595"/>
      <c r="Y153" s="596"/>
      <c r="Z153" s="597"/>
      <c r="AA153" s="598"/>
      <c r="AB153" s="599"/>
      <c r="AC153" s="597"/>
      <c r="AD153" s="598"/>
      <c r="AE153" s="598"/>
      <c r="AF153" s="599"/>
      <c r="AG153" s="595"/>
      <c r="AH153" s="596"/>
    </row>
    <row r="154" spans="2:34" ht="18" customHeight="1">
      <c r="B154" s="67"/>
      <c r="C154" s="627"/>
      <c r="D154" s="628"/>
      <c r="E154" s="628"/>
      <c r="F154" s="628"/>
      <c r="G154" s="629"/>
      <c r="H154" s="627"/>
      <c r="I154" s="628"/>
      <c r="J154" s="628"/>
      <c r="K154" s="628"/>
      <c r="L154" s="628"/>
      <c r="M154" s="628"/>
      <c r="N154" s="628"/>
      <c r="O154" s="628"/>
      <c r="P154" s="628"/>
      <c r="Q154" s="628"/>
      <c r="R154" s="628"/>
      <c r="S154" s="628"/>
      <c r="T154" s="629"/>
      <c r="U154" s="630"/>
      <c r="V154" s="631"/>
      <c r="W154" s="632"/>
      <c r="X154" s="603"/>
      <c r="Y154" s="604"/>
      <c r="Z154" s="633"/>
      <c r="AA154" s="634"/>
      <c r="AB154" s="635"/>
      <c r="AC154" s="633"/>
      <c r="AD154" s="634"/>
      <c r="AE154" s="634"/>
      <c r="AF154" s="635"/>
      <c r="AG154" s="603"/>
      <c r="AH154" s="604"/>
    </row>
    <row r="155" spans="2:34" ht="18" customHeight="1">
      <c r="B155" s="72"/>
      <c r="C155" s="589"/>
      <c r="D155" s="590"/>
      <c r="E155" s="590"/>
      <c r="F155" s="590"/>
      <c r="G155" s="591"/>
      <c r="H155" s="589"/>
      <c r="I155" s="590"/>
      <c r="J155" s="590"/>
      <c r="K155" s="590"/>
      <c r="L155" s="590"/>
      <c r="M155" s="590"/>
      <c r="N155" s="590"/>
      <c r="O155" s="590"/>
      <c r="P155" s="590"/>
      <c r="Q155" s="590"/>
      <c r="R155" s="590"/>
      <c r="S155" s="590"/>
      <c r="T155" s="591"/>
      <c r="U155" s="592"/>
      <c r="V155" s="593"/>
      <c r="W155" s="594"/>
      <c r="X155" s="595"/>
      <c r="Y155" s="596"/>
      <c r="Z155" s="597"/>
      <c r="AA155" s="598"/>
      <c r="AB155" s="599"/>
      <c r="AC155" s="597"/>
      <c r="AD155" s="598"/>
      <c r="AE155" s="598"/>
      <c r="AF155" s="599"/>
      <c r="AG155" s="595"/>
      <c r="AH155" s="596"/>
    </row>
    <row r="156" spans="2:34" ht="18" customHeight="1">
      <c r="B156" s="67"/>
      <c r="C156" s="627"/>
      <c r="D156" s="628"/>
      <c r="E156" s="628"/>
      <c r="F156" s="628"/>
      <c r="G156" s="629"/>
      <c r="H156" s="627"/>
      <c r="I156" s="628"/>
      <c r="J156" s="628"/>
      <c r="K156" s="628"/>
      <c r="L156" s="628"/>
      <c r="M156" s="628"/>
      <c r="N156" s="628"/>
      <c r="O156" s="628"/>
      <c r="P156" s="628"/>
      <c r="Q156" s="628"/>
      <c r="R156" s="628"/>
      <c r="S156" s="628"/>
      <c r="T156" s="629"/>
      <c r="U156" s="630"/>
      <c r="V156" s="631"/>
      <c r="W156" s="632"/>
      <c r="X156" s="603"/>
      <c r="Y156" s="604"/>
      <c r="Z156" s="633"/>
      <c r="AA156" s="634"/>
      <c r="AB156" s="635"/>
      <c r="AC156" s="633"/>
      <c r="AD156" s="634"/>
      <c r="AE156" s="634"/>
      <c r="AF156" s="635"/>
      <c r="AG156" s="603"/>
      <c r="AH156" s="604"/>
    </row>
    <row r="157" spans="2:34" ht="18" customHeight="1">
      <c r="B157" s="72"/>
      <c r="C157" s="589"/>
      <c r="D157" s="590"/>
      <c r="E157" s="590"/>
      <c r="F157" s="590"/>
      <c r="G157" s="591"/>
      <c r="H157" s="589"/>
      <c r="I157" s="590"/>
      <c r="J157" s="590"/>
      <c r="K157" s="590"/>
      <c r="L157" s="590"/>
      <c r="M157" s="590"/>
      <c r="N157" s="590"/>
      <c r="O157" s="590"/>
      <c r="P157" s="590"/>
      <c r="Q157" s="590"/>
      <c r="R157" s="590"/>
      <c r="S157" s="590"/>
      <c r="T157" s="591"/>
      <c r="U157" s="592"/>
      <c r="V157" s="593"/>
      <c r="W157" s="594"/>
      <c r="X157" s="595"/>
      <c r="Y157" s="596"/>
      <c r="Z157" s="597"/>
      <c r="AA157" s="598"/>
      <c r="AB157" s="599"/>
      <c r="AC157" s="597"/>
      <c r="AD157" s="598"/>
      <c r="AE157" s="598"/>
      <c r="AF157" s="599"/>
      <c r="AG157" s="595"/>
      <c r="AH157" s="596"/>
    </row>
    <row r="158" spans="2:34" ht="18" customHeight="1">
      <c r="B158" s="67"/>
      <c r="C158" s="627"/>
      <c r="D158" s="628"/>
      <c r="E158" s="628"/>
      <c r="F158" s="628"/>
      <c r="G158" s="629"/>
      <c r="H158" s="627"/>
      <c r="I158" s="628"/>
      <c r="J158" s="628"/>
      <c r="K158" s="628"/>
      <c r="L158" s="628"/>
      <c r="M158" s="628"/>
      <c r="N158" s="628"/>
      <c r="O158" s="628"/>
      <c r="P158" s="628"/>
      <c r="Q158" s="628"/>
      <c r="R158" s="628"/>
      <c r="S158" s="628"/>
      <c r="T158" s="629"/>
      <c r="U158" s="630"/>
      <c r="V158" s="631"/>
      <c r="W158" s="632"/>
      <c r="X158" s="603"/>
      <c r="Y158" s="604"/>
      <c r="Z158" s="633"/>
      <c r="AA158" s="634"/>
      <c r="AB158" s="635"/>
      <c r="AC158" s="633"/>
      <c r="AD158" s="634"/>
      <c r="AE158" s="634"/>
      <c r="AF158" s="635"/>
      <c r="AG158" s="603"/>
      <c r="AH158" s="604"/>
    </row>
    <row r="159" spans="2:34" ht="18" customHeight="1">
      <c r="B159" s="72"/>
      <c r="C159" s="589"/>
      <c r="D159" s="590"/>
      <c r="E159" s="590"/>
      <c r="F159" s="590"/>
      <c r="G159" s="591"/>
      <c r="H159" s="589"/>
      <c r="I159" s="590"/>
      <c r="J159" s="590"/>
      <c r="K159" s="590"/>
      <c r="L159" s="590"/>
      <c r="M159" s="590"/>
      <c r="N159" s="590"/>
      <c r="O159" s="590"/>
      <c r="P159" s="590"/>
      <c r="Q159" s="590"/>
      <c r="R159" s="590"/>
      <c r="S159" s="590"/>
      <c r="T159" s="591"/>
      <c r="U159" s="592"/>
      <c r="V159" s="593"/>
      <c r="W159" s="594"/>
      <c r="X159" s="595"/>
      <c r="Y159" s="596"/>
      <c r="Z159" s="597"/>
      <c r="AA159" s="598"/>
      <c r="AB159" s="599"/>
      <c r="AC159" s="597"/>
      <c r="AD159" s="598"/>
      <c r="AE159" s="598"/>
      <c r="AF159" s="599"/>
      <c r="AG159" s="595"/>
      <c r="AH159" s="596"/>
    </row>
    <row r="160" spans="2:34" ht="18" customHeight="1">
      <c r="B160" s="67"/>
      <c r="C160" s="627"/>
      <c r="D160" s="628"/>
      <c r="E160" s="628"/>
      <c r="F160" s="628"/>
      <c r="G160" s="629"/>
      <c r="H160" s="627"/>
      <c r="I160" s="628"/>
      <c r="J160" s="628"/>
      <c r="K160" s="628"/>
      <c r="L160" s="628"/>
      <c r="M160" s="628"/>
      <c r="N160" s="628"/>
      <c r="O160" s="628"/>
      <c r="P160" s="628"/>
      <c r="Q160" s="628"/>
      <c r="R160" s="628"/>
      <c r="S160" s="628"/>
      <c r="T160" s="629"/>
      <c r="U160" s="630"/>
      <c r="V160" s="631"/>
      <c r="W160" s="632"/>
      <c r="X160" s="603"/>
      <c r="Y160" s="604"/>
      <c r="Z160" s="633"/>
      <c r="AA160" s="634"/>
      <c r="AB160" s="635"/>
      <c r="AC160" s="633"/>
      <c r="AD160" s="634"/>
      <c r="AE160" s="634"/>
      <c r="AF160" s="635"/>
      <c r="AG160" s="603"/>
      <c r="AH160" s="604"/>
    </row>
    <row r="161" spans="2:34" ht="18" customHeight="1">
      <c r="B161" s="72"/>
      <c r="C161" s="589"/>
      <c r="D161" s="590"/>
      <c r="E161" s="590"/>
      <c r="F161" s="590"/>
      <c r="G161" s="591"/>
      <c r="H161" s="589"/>
      <c r="I161" s="590"/>
      <c r="J161" s="590"/>
      <c r="K161" s="590"/>
      <c r="L161" s="590"/>
      <c r="M161" s="590"/>
      <c r="N161" s="590"/>
      <c r="O161" s="590"/>
      <c r="P161" s="590"/>
      <c r="Q161" s="590"/>
      <c r="R161" s="590"/>
      <c r="S161" s="590"/>
      <c r="T161" s="591"/>
      <c r="U161" s="592"/>
      <c r="V161" s="593"/>
      <c r="W161" s="594"/>
      <c r="X161" s="595"/>
      <c r="Y161" s="596"/>
      <c r="Z161" s="597"/>
      <c r="AA161" s="598"/>
      <c r="AB161" s="599"/>
      <c r="AC161" s="597"/>
      <c r="AD161" s="598"/>
      <c r="AE161" s="598"/>
      <c r="AF161" s="599"/>
      <c r="AG161" s="595"/>
      <c r="AH161" s="596"/>
    </row>
    <row r="162" spans="2:34" ht="18" customHeight="1">
      <c r="B162" s="67"/>
      <c r="C162" s="627"/>
      <c r="D162" s="628"/>
      <c r="E162" s="628"/>
      <c r="F162" s="628"/>
      <c r="G162" s="629"/>
      <c r="H162" s="627"/>
      <c r="I162" s="628"/>
      <c r="J162" s="628"/>
      <c r="K162" s="628"/>
      <c r="L162" s="628"/>
      <c r="M162" s="628"/>
      <c r="N162" s="628"/>
      <c r="O162" s="628"/>
      <c r="P162" s="628"/>
      <c r="Q162" s="628"/>
      <c r="R162" s="628"/>
      <c r="S162" s="628"/>
      <c r="T162" s="629"/>
      <c r="U162" s="630"/>
      <c r="V162" s="631"/>
      <c r="W162" s="632"/>
      <c r="X162" s="603"/>
      <c r="Y162" s="604"/>
      <c r="Z162" s="633"/>
      <c r="AA162" s="634"/>
      <c r="AB162" s="635"/>
      <c r="AC162" s="633"/>
      <c r="AD162" s="634"/>
      <c r="AE162" s="634"/>
      <c r="AF162" s="635"/>
      <c r="AG162" s="603"/>
      <c r="AH162" s="604"/>
    </row>
    <row r="163" spans="2:34" ht="18" customHeight="1">
      <c r="B163" s="72"/>
      <c r="C163" s="589"/>
      <c r="D163" s="590"/>
      <c r="E163" s="590"/>
      <c r="F163" s="590"/>
      <c r="G163" s="591"/>
      <c r="H163" s="589"/>
      <c r="I163" s="590"/>
      <c r="J163" s="590"/>
      <c r="K163" s="590"/>
      <c r="L163" s="590"/>
      <c r="M163" s="590"/>
      <c r="N163" s="590"/>
      <c r="O163" s="590"/>
      <c r="P163" s="590"/>
      <c r="Q163" s="590"/>
      <c r="R163" s="590"/>
      <c r="S163" s="590"/>
      <c r="T163" s="591"/>
      <c r="U163" s="592"/>
      <c r="V163" s="593"/>
      <c r="W163" s="594"/>
      <c r="X163" s="595"/>
      <c r="Y163" s="596"/>
      <c r="Z163" s="597"/>
      <c r="AA163" s="598"/>
      <c r="AB163" s="599"/>
      <c r="AC163" s="597"/>
      <c r="AD163" s="598"/>
      <c r="AE163" s="598"/>
      <c r="AF163" s="599"/>
      <c r="AG163" s="595"/>
      <c r="AH163" s="596"/>
    </row>
    <row r="164" spans="2:34" ht="18" customHeight="1">
      <c r="B164" s="67"/>
      <c r="C164" s="627"/>
      <c r="D164" s="628"/>
      <c r="E164" s="628"/>
      <c r="F164" s="628"/>
      <c r="G164" s="629"/>
      <c r="H164" s="627"/>
      <c r="I164" s="628"/>
      <c r="J164" s="628"/>
      <c r="K164" s="628"/>
      <c r="L164" s="628"/>
      <c r="M164" s="628"/>
      <c r="N164" s="628"/>
      <c r="O164" s="628"/>
      <c r="P164" s="628"/>
      <c r="Q164" s="628"/>
      <c r="R164" s="628"/>
      <c r="S164" s="628"/>
      <c r="T164" s="629"/>
      <c r="U164" s="630"/>
      <c r="V164" s="631"/>
      <c r="W164" s="632"/>
      <c r="X164" s="603"/>
      <c r="Y164" s="604"/>
      <c r="Z164" s="633"/>
      <c r="AA164" s="634"/>
      <c r="AB164" s="635"/>
      <c r="AC164" s="633"/>
      <c r="AD164" s="634"/>
      <c r="AE164" s="634"/>
      <c r="AF164" s="635"/>
      <c r="AG164" s="603"/>
      <c r="AH164" s="604"/>
    </row>
    <row r="165" spans="2:34" ht="18" customHeight="1">
      <c r="B165" s="72"/>
      <c r="C165" s="589"/>
      <c r="D165" s="590"/>
      <c r="E165" s="590"/>
      <c r="F165" s="590"/>
      <c r="G165" s="591"/>
      <c r="H165" s="589"/>
      <c r="I165" s="590"/>
      <c r="J165" s="590"/>
      <c r="K165" s="590"/>
      <c r="L165" s="590"/>
      <c r="M165" s="590"/>
      <c r="N165" s="590"/>
      <c r="O165" s="590"/>
      <c r="P165" s="590"/>
      <c r="Q165" s="590"/>
      <c r="R165" s="590"/>
      <c r="S165" s="590"/>
      <c r="T165" s="591"/>
      <c r="U165" s="592"/>
      <c r="V165" s="593"/>
      <c r="W165" s="594"/>
      <c r="X165" s="595"/>
      <c r="Y165" s="596"/>
      <c r="Z165" s="597"/>
      <c r="AA165" s="598"/>
      <c r="AB165" s="599"/>
      <c r="AC165" s="597"/>
      <c r="AD165" s="598"/>
      <c r="AE165" s="598"/>
      <c r="AF165" s="599"/>
      <c r="AG165" s="595"/>
      <c r="AH165" s="596"/>
    </row>
    <row r="166" spans="2:34" ht="18" customHeight="1">
      <c r="B166" s="67"/>
      <c r="C166" s="627"/>
      <c r="D166" s="628"/>
      <c r="E166" s="628"/>
      <c r="F166" s="628"/>
      <c r="G166" s="629"/>
      <c r="H166" s="627"/>
      <c r="I166" s="628"/>
      <c r="J166" s="628"/>
      <c r="K166" s="628"/>
      <c r="L166" s="628"/>
      <c r="M166" s="628"/>
      <c r="N166" s="628"/>
      <c r="O166" s="628"/>
      <c r="P166" s="628"/>
      <c r="Q166" s="628"/>
      <c r="R166" s="628"/>
      <c r="S166" s="628"/>
      <c r="T166" s="629"/>
      <c r="U166" s="630"/>
      <c r="V166" s="631"/>
      <c r="W166" s="632"/>
      <c r="X166" s="603"/>
      <c r="Y166" s="604"/>
      <c r="Z166" s="633"/>
      <c r="AA166" s="634"/>
      <c r="AB166" s="635"/>
      <c r="AC166" s="633"/>
      <c r="AD166" s="634"/>
      <c r="AE166" s="634"/>
      <c r="AF166" s="635"/>
      <c r="AG166" s="603"/>
      <c r="AH166" s="604"/>
    </row>
    <row r="167" spans="2:34" ht="18" customHeight="1">
      <c r="B167" s="72"/>
      <c r="C167" s="589"/>
      <c r="D167" s="590"/>
      <c r="E167" s="590"/>
      <c r="F167" s="590"/>
      <c r="G167" s="591"/>
      <c r="H167" s="589"/>
      <c r="I167" s="590"/>
      <c r="J167" s="590"/>
      <c r="K167" s="590"/>
      <c r="L167" s="590"/>
      <c r="M167" s="590"/>
      <c r="N167" s="590"/>
      <c r="O167" s="590"/>
      <c r="P167" s="590"/>
      <c r="Q167" s="590"/>
      <c r="R167" s="590"/>
      <c r="S167" s="590"/>
      <c r="T167" s="591"/>
      <c r="U167" s="592"/>
      <c r="V167" s="593"/>
      <c r="W167" s="594"/>
      <c r="X167" s="595"/>
      <c r="Y167" s="596"/>
      <c r="Z167" s="597"/>
      <c r="AA167" s="598"/>
      <c r="AB167" s="599"/>
      <c r="AC167" s="597"/>
      <c r="AD167" s="598"/>
      <c r="AE167" s="598"/>
      <c r="AF167" s="599"/>
      <c r="AG167" s="595"/>
      <c r="AH167" s="596"/>
    </row>
    <row r="168" spans="2:34" ht="18" customHeight="1">
      <c r="B168" s="67"/>
      <c r="C168" s="627"/>
      <c r="D168" s="628"/>
      <c r="E168" s="628"/>
      <c r="F168" s="628"/>
      <c r="G168" s="629"/>
      <c r="H168" s="627"/>
      <c r="I168" s="628"/>
      <c r="J168" s="628"/>
      <c r="K168" s="628"/>
      <c r="L168" s="628"/>
      <c r="M168" s="628"/>
      <c r="N168" s="628"/>
      <c r="O168" s="628"/>
      <c r="P168" s="628"/>
      <c r="Q168" s="628"/>
      <c r="R168" s="628"/>
      <c r="S168" s="628"/>
      <c r="T168" s="629"/>
      <c r="U168" s="630"/>
      <c r="V168" s="631"/>
      <c r="W168" s="632"/>
      <c r="X168" s="603"/>
      <c r="Y168" s="604"/>
      <c r="Z168" s="633"/>
      <c r="AA168" s="634"/>
      <c r="AB168" s="635"/>
      <c r="AC168" s="633"/>
      <c r="AD168" s="634"/>
      <c r="AE168" s="634"/>
      <c r="AF168" s="635"/>
      <c r="AG168" s="603"/>
      <c r="AH168" s="604"/>
    </row>
    <row r="169" spans="2:34" ht="18" customHeight="1">
      <c r="B169" s="72"/>
      <c r="C169" s="589"/>
      <c r="D169" s="590"/>
      <c r="E169" s="590"/>
      <c r="F169" s="590"/>
      <c r="G169" s="591"/>
      <c r="H169" s="589"/>
      <c r="I169" s="590"/>
      <c r="J169" s="590"/>
      <c r="K169" s="590"/>
      <c r="L169" s="590"/>
      <c r="M169" s="590"/>
      <c r="N169" s="590"/>
      <c r="O169" s="590"/>
      <c r="P169" s="590"/>
      <c r="Q169" s="590"/>
      <c r="R169" s="590"/>
      <c r="S169" s="590"/>
      <c r="T169" s="591"/>
      <c r="U169" s="592"/>
      <c r="V169" s="593"/>
      <c r="W169" s="594"/>
      <c r="X169" s="595"/>
      <c r="Y169" s="596"/>
      <c r="Z169" s="597"/>
      <c r="AA169" s="598"/>
      <c r="AB169" s="599"/>
      <c r="AC169" s="597"/>
      <c r="AD169" s="598"/>
      <c r="AE169" s="598"/>
      <c r="AF169" s="599"/>
      <c r="AG169" s="595"/>
      <c r="AH169" s="596"/>
    </row>
    <row r="170" spans="2:34" ht="18" customHeight="1">
      <c r="B170" s="67"/>
      <c r="C170" s="627"/>
      <c r="D170" s="628"/>
      <c r="E170" s="628"/>
      <c r="F170" s="628"/>
      <c r="G170" s="629"/>
      <c r="H170" s="627"/>
      <c r="I170" s="628"/>
      <c r="J170" s="628"/>
      <c r="K170" s="628"/>
      <c r="L170" s="628"/>
      <c r="M170" s="628"/>
      <c r="N170" s="628"/>
      <c r="O170" s="628"/>
      <c r="P170" s="628"/>
      <c r="Q170" s="628"/>
      <c r="R170" s="628"/>
      <c r="S170" s="628"/>
      <c r="T170" s="629"/>
      <c r="U170" s="630"/>
      <c r="V170" s="631"/>
      <c r="W170" s="632"/>
      <c r="X170" s="603"/>
      <c r="Y170" s="604"/>
      <c r="Z170" s="633"/>
      <c r="AA170" s="634"/>
      <c r="AB170" s="635"/>
      <c r="AC170" s="633"/>
      <c r="AD170" s="634"/>
      <c r="AE170" s="634"/>
      <c r="AF170" s="635"/>
      <c r="AG170" s="603"/>
      <c r="AH170" s="604"/>
    </row>
    <row r="171" spans="2:34" ht="18" customHeight="1">
      <c r="B171" s="72"/>
      <c r="C171" s="589"/>
      <c r="D171" s="590"/>
      <c r="E171" s="590"/>
      <c r="F171" s="590"/>
      <c r="G171" s="591"/>
      <c r="H171" s="589"/>
      <c r="I171" s="590"/>
      <c r="J171" s="590"/>
      <c r="K171" s="590"/>
      <c r="L171" s="590"/>
      <c r="M171" s="590"/>
      <c r="N171" s="590"/>
      <c r="O171" s="590"/>
      <c r="P171" s="590"/>
      <c r="Q171" s="590"/>
      <c r="R171" s="590"/>
      <c r="S171" s="590"/>
      <c r="T171" s="591"/>
      <c r="U171" s="592"/>
      <c r="V171" s="593"/>
      <c r="W171" s="594"/>
      <c r="X171" s="595"/>
      <c r="Y171" s="596"/>
      <c r="Z171" s="597"/>
      <c r="AA171" s="598"/>
      <c r="AB171" s="599"/>
      <c r="AC171" s="597"/>
      <c r="AD171" s="598"/>
      <c r="AE171" s="598"/>
      <c r="AF171" s="599"/>
      <c r="AG171" s="595"/>
      <c r="AH171" s="596"/>
    </row>
    <row r="172" spans="2:34" ht="18" customHeight="1">
      <c r="B172" s="67"/>
      <c r="C172" s="627"/>
      <c r="D172" s="628"/>
      <c r="E172" s="628"/>
      <c r="F172" s="628"/>
      <c r="G172" s="629"/>
      <c r="H172" s="627"/>
      <c r="I172" s="628"/>
      <c r="J172" s="628"/>
      <c r="K172" s="628"/>
      <c r="L172" s="628"/>
      <c r="M172" s="628"/>
      <c r="N172" s="628"/>
      <c r="O172" s="628"/>
      <c r="P172" s="628"/>
      <c r="Q172" s="628"/>
      <c r="R172" s="628"/>
      <c r="S172" s="628"/>
      <c r="T172" s="629"/>
      <c r="U172" s="630"/>
      <c r="V172" s="631"/>
      <c r="W172" s="632"/>
      <c r="X172" s="603"/>
      <c r="Y172" s="604"/>
      <c r="Z172" s="633"/>
      <c r="AA172" s="634"/>
      <c r="AB172" s="635"/>
      <c r="AC172" s="633"/>
      <c r="AD172" s="634"/>
      <c r="AE172" s="634"/>
      <c r="AF172" s="635"/>
      <c r="AG172" s="603"/>
      <c r="AH172" s="604"/>
    </row>
    <row r="173" spans="2:34" ht="18" customHeight="1">
      <c r="B173" s="72"/>
      <c r="C173" s="589"/>
      <c r="D173" s="590"/>
      <c r="E173" s="590"/>
      <c r="F173" s="590"/>
      <c r="G173" s="591"/>
      <c r="H173" s="589"/>
      <c r="I173" s="590"/>
      <c r="J173" s="590"/>
      <c r="K173" s="590"/>
      <c r="L173" s="590"/>
      <c r="M173" s="590"/>
      <c r="N173" s="590"/>
      <c r="O173" s="590"/>
      <c r="P173" s="590"/>
      <c r="Q173" s="590"/>
      <c r="R173" s="590"/>
      <c r="S173" s="590"/>
      <c r="T173" s="591"/>
      <c r="U173" s="592"/>
      <c r="V173" s="593"/>
      <c r="W173" s="594"/>
      <c r="X173" s="595"/>
      <c r="Y173" s="596"/>
      <c r="Z173" s="597"/>
      <c r="AA173" s="598"/>
      <c r="AB173" s="599"/>
      <c r="AC173" s="597"/>
      <c r="AD173" s="598"/>
      <c r="AE173" s="598"/>
      <c r="AF173" s="599"/>
      <c r="AG173" s="595"/>
      <c r="AH173" s="596"/>
    </row>
    <row r="174" spans="2:34" ht="18" customHeight="1">
      <c r="B174" s="67"/>
      <c r="C174" s="627"/>
      <c r="D174" s="628"/>
      <c r="E174" s="628"/>
      <c r="F174" s="628"/>
      <c r="G174" s="629"/>
      <c r="H174" s="627"/>
      <c r="I174" s="628"/>
      <c r="J174" s="628"/>
      <c r="K174" s="628"/>
      <c r="L174" s="628"/>
      <c r="M174" s="628"/>
      <c r="N174" s="628"/>
      <c r="O174" s="628"/>
      <c r="P174" s="628"/>
      <c r="Q174" s="628"/>
      <c r="R174" s="628"/>
      <c r="S174" s="628"/>
      <c r="T174" s="629"/>
      <c r="U174" s="630"/>
      <c r="V174" s="631"/>
      <c r="W174" s="632"/>
      <c r="X174" s="603"/>
      <c r="Y174" s="604"/>
      <c r="Z174" s="633"/>
      <c r="AA174" s="634"/>
      <c r="AB174" s="635"/>
      <c r="AC174" s="633"/>
      <c r="AD174" s="634"/>
      <c r="AE174" s="634"/>
      <c r="AF174" s="635"/>
      <c r="AG174" s="603"/>
      <c r="AH174" s="604"/>
    </row>
    <row r="175" spans="2:34" ht="18" customHeight="1">
      <c r="B175" s="72"/>
      <c r="C175" s="589"/>
      <c r="D175" s="590"/>
      <c r="E175" s="590"/>
      <c r="F175" s="590"/>
      <c r="G175" s="591"/>
      <c r="H175" s="589"/>
      <c r="I175" s="590"/>
      <c r="J175" s="590"/>
      <c r="K175" s="590"/>
      <c r="L175" s="590"/>
      <c r="M175" s="590"/>
      <c r="N175" s="590"/>
      <c r="O175" s="590"/>
      <c r="P175" s="590"/>
      <c r="Q175" s="590"/>
      <c r="R175" s="590"/>
      <c r="S175" s="590"/>
      <c r="T175" s="591"/>
      <c r="U175" s="592"/>
      <c r="V175" s="593"/>
      <c r="W175" s="594"/>
      <c r="X175" s="595"/>
      <c r="Y175" s="596"/>
      <c r="Z175" s="597"/>
      <c r="AA175" s="598"/>
      <c r="AB175" s="599"/>
      <c r="AC175" s="597"/>
      <c r="AD175" s="598"/>
      <c r="AE175" s="598"/>
      <c r="AF175" s="599"/>
      <c r="AG175" s="595"/>
      <c r="AH175" s="596"/>
    </row>
    <row r="176" spans="2:34" ht="18" customHeight="1">
      <c r="B176" s="67"/>
      <c r="C176" s="627"/>
      <c r="D176" s="628"/>
      <c r="E176" s="628"/>
      <c r="F176" s="628"/>
      <c r="G176" s="629"/>
      <c r="H176" s="627"/>
      <c r="I176" s="628"/>
      <c r="J176" s="628"/>
      <c r="K176" s="628"/>
      <c r="L176" s="628"/>
      <c r="M176" s="628"/>
      <c r="N176" s="628"/>
      <c r="O176" s="628"/>
      <c r="P176" s="628"/>
      <c r="Q176" s="628"/>
      <c r="R176" s="628"/>
      <c r="S176" s="628"/>
      <c r="T176" s="629"/>
      <c r="U176" s="630"/>
      <c r="V176" s="631"/>
      <c r="W176" s="632"/>
      <c r="X176" s="603"/>
      <c r="Y176" s="604"/>
      <c r="Z176" s="633"/>
      <c r="AA176" s="634"/>
      <c r="AB176" s="635"/>
      <c r="AC176" s="633"/>
      <c r="AD176" s="634"/>
      <c r="AE176" s="634"/>
      <c r="AF176" s="635"/>
      <c r="AG176" s="603"/>
      <c r="AH176" s="604"/>
    </row>
    <row r="177" spans="2:34" ht="18" customHeight="1">
      <c r="B177" s="72"/>
      <c r="C177" s="589"/>
      <c r="D177" s="590"/>
      <c r="E177" s="590"/>
      <c r="F177" s="590"/>
      <c r="G177" s="591"/>
      <c r="H177" s="589"/>
      <c r="I177" s="590"/>
      <c r="J177" s="590"/>
      <c r="K177" s="590"/>
      <c r="L177" s="590"/>
      <c r="M177" s="590"/>
      <c r="N177" s="590"/>
      <c r="O177" s="590"/>
      <c r="P177" s="590"/>
      <c r="Q177" s="590"/>
      <c r="R177" s="590"/>
      <c r="S177" s="590"/>
      <c r="T177" s="591"/>
      <c r="U177" s="592"/>
      <c r="V177" s="593"/>
      <c r="W177" s="594"/>
      <c r="X177" s="595"/>
      <c r="Y177" s="596"/>
      <c r="Z177" s="597"/>
      <c r="AA177" s="598"/>
      <c r="AB177" s="599"/>
      <c r="AC177" s="597"/>
      <c r="AD177" s="598"/>
      <c r="AE177" s="598"/>
      <c r="AF177" s="599"/>
      <c r="AG177" s="595"/>
      <c r="AH177" s="596"/>
    </row>
    <row r="178" spans="2:34" ht="18" customHeight="1">
      <c r="B178" s="67"/>
      <c r="C178" s="627"/>
      <c r="D178" s="628"/>
      <c r="E178" s="628"/>
      <c r="F178" s="628"/>
      <c r="G178" s="629"/>
      <c r="H178" s="627"/>
      <c r="I178" s="628"/>
      <c r="J178" s="628"/>
      <c r="K178" s="628"/>
      <c r="L178" s="628"/>
      <c r="M178" s="628"/>
      <c r="N178" s="628"/>
      <c r="O178" s="628"/>
      <c r="P178" s="628"/>
      <c r="Q178" s="628"/>
      <c r="R178" s="628"/>
      <c r="S178" s="628"/>
      <c r="T178" s="629"/>
      <c r="U178" s="630"/>
      <c r="V178" s="631"/>
      <c r="W178" s="632"/>
      <c r="X178" s="603"/>
      <c r="Y178" s="604"/>
      <c r="Z178" s="633"/>
      <c r="AA178" s="634"/>
      <c r="AB178" s="635"/>
      <c r="AC178" s="633"/>
      <c r="AD178" s="634"/>
      <c r="AE178" s="634"/>
      <c r="AF178" s="635"/>
      <c r="AG178" s="603"/>
      <c r="AH178" s="604"/>
    </row>
    <row r="179" spans="2:34" ht="18" customHeight="1">
      <c r="B179" s="72"/>
      <c r="C179" s="589"/>
      <c r="D179" s="590"/>
      <c r="E179" s="590"/>
      <c r="F179" s="590"/>
      <c r="G179" s="591"/>
      <c r="H179" s="589"/>
      <c r="I179" s="590"/>
      <c r="J179" s="590"/>
      <c r="K179" s="590"/>
      <c r="L179" s="590"/>
      <c r="M179" s="590"/>
      <c r="N179" s="590"/>
      <c r="O179" s="590"/>
      <c r="P179" s="590"/>
      <c r="Q179" s="590"/>
      <c r="R179" s="590"/>
      <c r="S179" s="590"/>
      <c r="T179" s="591"/>
      <c r="U179" s="592"/>
      <c r="V179" s="593"/>
      <c r="W179" s="594"/>
      <c r="X179" s="595"/>
      <c r="Y179" s="596"/>
      <c r="Z179" s="597"/>
      <c r="AA179" s="598"/>
      <c r="AB179" s="599"/>
      <c r="AC179" s="597"/>
      <c r="AD179" s="598"/>
      <c r="AE179" s="598"/>
      <c r="AF179" s="599"/>
      <c r="AG179" s="595"/>
      <c r="AH179" s="596"/>
    </row>
    <row r="180" spans="2:34" ht="18" customHeight="1">
      <c r="B180" s="67"/>
      <c r="C180" s="627"/>
      <c r="D180" s="628"/>
      <c r="E180" s="628"/>
      <c r="F180" s="628"/>
      <c r="G180" s="629"/>
      <c r="H180" s="627"/>
      <c r="I180" s="628"/>
      <c r="J180" s="628"/>
      <c r="K180" s="628"/>
      <c r="L180" s="628"/>
      <c r="M180" s="628"/>
      <c r="N180" s="628"/>
      <c r="O180" s="628"/>
      <c r="P180" s="628"/>
      <c r="Q180" s="628"/>
      <c r="R180" s="628"/>
      <c r="S180" s="628"/>
      <c r="T180" s="629"/>
      <c r="U180" s="630"/>
      <c r="V180" s="631"/>
      <c r="W180" s="632"/>
      <c r="X180" s="603"/>
      <c r="Y180" s="604"/>
      <c r="Z180" s="633"/>
      <c r="AA180" s="634"/>
      <c r="AB180" s="635"/>
      <c r="AC180" s="633"/>
      <c r="AD180" s="634"/>
      <c r="AE180" s="634"/>
      <c r="AF180" s="635"/>
      <c r="AG180" s="603"/>
      <c r="AH180" s="604"/>
    </row>
    <row r="181" spans="2:34" ht="18" customHeight="1">
      <c r="B181" s="72"/>
      <c r="C181" s="589"/>
      <c r="D181" s="590"/>
      <c r="E181" s="590"/>
      <c r="F181" s="590"/>
      <c r="G181" s="591"/>
      <c r="H181" s="589"/>
      <c r="I181" s="590"/>
      <c r="J181" s="590"/>
      <c r="K181" s="590"/>
      <c r="L181" s="590"/>
      <c r="M181" s="590"/>
      <c r="N181" s="590"/>
      <c r="O181" s="590"/>
      <c r="P181" s="590"/>
      <c r="Q181" s="590"/>
      <c r="R181" s="590"/>
      <c r="S181" s="590"/>
      <c r="T181" s="591"/>
      <c r="U181" s="592"/>
      <c r="V181" s="593"/>
      <c r="W181" s="594"/>
      <c r="X181" s="595"/>
      <c r="Y181" s="596"/>
      <c r="Z181" s="597"/>
      <c r="AA181" s="598"/>
      <c r="AB181" s="599"/>
      <c r="AC181" s="597"/>
      <c r="AD181" s="598"/>
      <c r="AE181" s="598"/>
      <c r="AF181" s="599"/>
      <c r="AG181" s="595"/>
      <c r="AH181" s="596"/>
    </row>
    <row r="182" spans="2:34" ht="18" customHeight="1">
      <c r="B182" s="67"/>
      <c r="C182" s="627"/>
      <c r="D182" s="628"/>
      <c r="E182" s="628"/>
      <c r="F182" s="628"/>
      <c r="G182" s="629"/>
      <c r="H182" s="627"/>
      <c r="I182" s="628"/>
      <c r="J182" s="628"/>
      <c r="K182" s="628"/>
      <c r="L182" s="628"/>
      <c r="M182" s="628"/>
      <c r="N182" s="628"/>
      <c r="O182" s="628"/>
      <c r="P182" s="628"/>
      <c r="Q182" s="628"/>
      <c r="R182" s="628"/>
      <c r="S182" s="628"/>
      <c r="T182" s="629"/>
      <c r="U182" s="630"/>
      <c r="V182" s="631"/>
      <c r="W182" s="632"/>
      <c r="X182" s="603"/>
      <c r="Y182" s="604"/>
      <c r="Z182" s="633"/>
      <c r="AA182" s="634"/>
      <c r="AB182" s="635"/>
      <c r="AC182" s="633"/>
      <c r="AD182" s="634"/>
      <c r="AE182" s="634"/>
      <c r="AF182" s="635"/>
      <c r="AG182" s="603"/>
      <c r="AH182" s="604"/>
    </row>
    <row r="183" spans="2:34" ht="18" customHeight="1">
      <c r="B183" s="72"/>
      <c r="C183" s="589"/>
      <c r="D183" s="590"/>
      <c r="E183" s="590"/>
      <c r="F183" s="590"/>
      <c r="G183" s="591"/>
      <c r="H183" s="589"/>
      <c r="I183" s="590"/>
      <c r="J183" s="590"/>
      <c r="K183" s="590"/>
      <c r="L183" s="590"/>
      <c r="M183" s="590"/>
      <c r="N183" s="590"/>
      <c r="O183" s="590"/>
      <c r="P183" s="590"/>
      <c r="Q183" s="590"/>
      <c r="R183" s="590"/>
      <c r="S183" s="590"/>
      <c r="T183" s="591"/>
      <c r="U183" s="592"/>
      <c r="V183" s="593"/>
      <c r="W183" s="594"/>
      <c r="X183" s="595"/>
      <c r="Y183" s="596"/>
      <c r="Z183" s="597"/>
      <c r="AA183" s="598"/>
      <c r="AB183" s="599"/>
      <c r="AC183" s="597"/>
      <c r="AD183" s="598"/>
      <c r="AE183" s="598"/>
      <c r="AF183" s="599"/>
      <c r="AG183" s="595"/>
      <c r="AH183" s="596"/>
    </row>
    <row r="184" spans="2:34" ht="18" customHeight="1">
      <c r="B184" s="67"/>
      <c r="C184" s="627"/>
      <c r="D184" s="628"/>
      <c r="E184" s="628"/>
      <c r="F184" s="628"/>
      <c r="G184" s="629"/>
      <c r="H184" s="627"/>
      <c r="I184" s="628"/>
      <c r="J184" s="628"/>
      <c r="K184" s="628"/>
      <c r="L184" s="628"/>
      <c r="M184" s="628"/>
      <c r="N184" s="628"/>
      <c r="O184" s="628"/>
      <c r="P184" s="628"/>
      <c r="Q184" s="628"/>
      <c r="R184" s="628"/>
      <c r="S184" s="628"/>
      <c r="T184" s="629"/>
      <c r="U184" s="630"/>
      <c r="V184" s="631"/>
      <c r="W184" s="632"/>
      <c r="X184" s="603"/>
      <c r="Y184" s="604"/>
      <c r="Z184" s="633"/>
      <c r="AA184" s="634"/>
      <c r="AB184" s="635"/>
      <c r="AC184" s="633"/>
      <c r="AD184" s="634"/>
      <c r="AE184" s="634"/>
      <c r="AF184" s="635"/>
      <c r="AG184" s="603"/>
      <c r="AH184" s="604"/>
    </row>
    <row r="185" spans="2:34" ht="18" customHeight="1">
      <c r="B185" s="72"/>
      <c r="C185" s="589"/>
      <c r="D185" s="590"/>
      <c r="E185" s="590"/>
      <c r="F185" s="590"/>
      <c r="G185" s="591"/>
      <c r="H185" s="589"/>
      <c r="I185" s="590"/>
      <c r="J185" s="590"/>
      <c r="K185" s="590"/>
      <c r="L185" s="590"/>
      <c r="M185" s="590"/>
      <c r="N185" s="590"/>
      <c r="O185" s="590"/>
      <c r="P185" s="590"/>
      <c r="Q185" s="590"/>
      <c r="R185" s="590"/>
      <c r="S185" s="590"/>
      <c r="T185" s="591"/>
      <c r="U185" s="592"/>
      <c r="V185" s="593"/>
      <c r="W185" s="594"/>
      <c r="X185" s="595"/>
      <c r="Y185" s="596"/>
      <c r="Z185" s="597"/>
      <c r="AA185" s="598"/>
      <c r="AB185" s="599"/>
      <c r="AC185" s="597"/>
      <c r="AD185" s="598"/>
      <c r="AE185" s="598"/>
      <c r="AF185" s="599"/>
      <c r="AG185" s="595"/>
      <c r="AH185" s="596"/>
    </row>
    <row r="186" spans="2:34" ht="18" customHeight="1">
      <c r="B186" s="67"/>
      <c r="C186" s="627"/>
      <c r="D186" s="628"/>
      <c r="E186" s="628"/>
      <c r="F186" s="628"/>
      <c r="G186" s="629"/>
      <c r="H186" s="627"/>
      <c r="I186" s="628"/>
      <c r="J186" s="628"/>
      <c r="K186" s="628"/>
      <c r="L186" s="628"/>
      <c r="M186" s="628"/>
      <c r="N186" s="628"/>
      <c r="O186" s="628"/>
      <c r="P186" s="628"/>
      <c r="Q186" s="628"/>
      <c r="R186" s="628"/>
      <c r="S186" s="628"/>
      <c r="T186" s="629"/>
      <c r="U186" s="630"/>
      <c r="V186" s="631"/>
      <c r="W186" s="632"/>
      <c r="X186" s="603"/>
      <c r="Y186" s="604"/>
      <c r="Z186" s="633"/>
      <c r="AA186" s="634"/>
      <c r="AB186" s="635"/>
      <c r="AC186" s="633"/>
      <c r="AD186" s="634"/>
      <c r="AE186" s="634"/>
      <c r="AF186" s="635"/>
      <c r="AG186" s="603"/>
      <c r="AH186" s="604"/>
    </row>
    <row r="187" spans="2:34" ht="18" customHeight="1">
      <c r="B187" s="72"/>
      <c r="C187" s="589"/>
      <c r="D187" s="590"/>
      <c r="E187" s="590"/>
      <c r="F187" s="590"/>
      <c r="G187" s="591"/>
      <c r="H187" s="589"/>
      <c r="I187" s="590"/>
      <c r="J187" s="590"/>
      <c r="K187" s="590"/>
      <c r="L187" s="590"/>
      <c r="M187" s="590"/>
      <c r="N187" s="590"/>
      <c r="O187" s="590"/>
      <c r="P187" s="590"/>
      <c r="Q187" s="590"/>
      <c r="R187" s="590"/>
      <c r="S187" s="590"/>
      <c r="T187" s="591"/>
      <c r="U187" s="592"/>
      <c r="V187" s="593"/>
      <c r="W187" s="594"/>
      <c r="X187" s="595"/>
      <c r="Y187" s="596"/>
      <c r="Z187" s="597"/>
      <c r="AA187" s="598"/>
      <c r="AB187" s="599"/>
      <c r="AC187" s="597"/>
      <c r="AD187" s="598"/>
      <c r="AE187" s="598"/>
      <c r="AF187" s="599"/>
      <c r="AG187" s="595"/>
      <c r="AH187" s="596"/>
    </row>
    <row r="188" spans="2:34" ht="18" customHeight="1">
      <c r="B188" s="67"/>
      <c r="C188" s="627"/>
      <c r="D188" s="628"/>
      <c r="E188" s="628"/>
      <c r="F188" s="628"/>
      <c r="G188" s="629"/>
      <c r="H188" s="627"/>
      <c r="I188" s="628"/>
      <c r="J188" s="628"/>
      <c r="K188" s="628"/>
      <c r="L188" s="628"/>
      <c r="M188" s="628"/>
      <c r="N188" s="628"/>
      <c r="O188" s="628"/>
      <c r="P188" s="628"/>
      <c r="Q188" s="628"/>
      <c r="R188" s="628"/>
      <c r="S188" s="628"/>
      <c r="T188" s="629"/>
      <c r="U188" s="630"/>
      <c r="V188" s="631"/>
      <c r="W188" s="632"/>
      <c r="X188" s="603"/>
      <c r="Y188" s="604"/>
      <c r="Z188" s="633"/>
      <c r="AA188" s="634"/>
      <c r="AB188" s="635"/>
      <c r="AC188" s="633"/>
      <c r="AD188" s="634"/>
      <c r="AE188" s="634"/>
      <c r="AF188" s="635"/>
      <c r="AG188" s="603"/>
      <c r="AH188" s="604"/>
    </row>
    <row r="189" spans="2:34" ht="18" customHeight="1">
      <c r="B189" s="72"/>
      <c r="C189" s="589"/>
      <c r="D189" s="590"/>
      <c r="E189" s="590"/>
      <c r="F189" s="590"/>
      <c r="G189" s="591"/>
      <c r="H189" s="589"/>
      <c r="I189" s="590"/>
      <c r="J189" s="590"/>
      <c r="K189" s="590"/>
      <c r="L189" s="590"/>
      <c r="M189" s="590"/>
      <c r="N189" s="590"/>
      <c r="O189" s="590"/>
      <c r="P189" s="590"/>
      <c r="Q189" s="590"/>
      <c r="R189" s="590"/>
      <c r="S189" s="590"/>
      <c r="T189" s="591"/>
      <c r="U189" s="592"/>
      <c r="V189" s="593"/>
      <c r="W189" s="594"/>
      <c r="X189" s="595"/>
      <c r="Y189" s="596"/>
      <c r="Z189" s="597"/>
      <c r="AA189" s="598"/>
      <c r="AB189" s="599"/>
      <c r="AC189" s="597"/>
      <c r="AD189" s="598"/>
      <c r="AE189" s="598"/>
      <c r="AF189" s="599"/>
      <c r="AG189" s="595"/>
      <c r="AH189" s="596"/>
    </row>
    <row r="190" spans="2:34" ht="18" customHeight="1">
      <c r="B190" s="67"/>
      <c r="C190" s="627"/>
      <c r="D190" s="628"/>
      <c r="E190" s="628"/>
      <c r="F190" s="628"/>
      <c r="G190" s="629"/>
      <c r="H190" s="627"/>
      <c r="I190" s="628"/>
      <c r="J190" s="628"/>
      <c r="K190" s="628"/>
      <c r="L190" s="628"/>
      <c r="M190" s="628"/>
      <c r="N190" s="628"/>
      <c r="O190" s="628"/>
      <c r="P190" s="628"/>
      <c r="Q190" s="628"/>
      <c r="R190" s="628"/>
      <c r="S190" s="628"/>
      <c r="T190" s="629"/>
      <c r="U190" s="630"/>
      <c r="V190" s="631"/>
      <c r="W190" s="632"/>
      <c r="X190" s="603"/>
      <c r="Y190" s="604"/>
      <c r="Z190" s="633"/>
      <c r="AA190" s="634"/>
      <c r="AB190" s="635"/>
      <c r="AC190" s="633"/>
      <c r="AD190" s="634"/>
      <c r="AE190" s="634"/>
      <c r="AF190" s="635"/>
      <c r="AG190" s="603"/>
      <c r="AH190" s="604"/>
    </row>
    <row r="191" spans="2:34" ht="18" customHeight="1">
      <c r="B191" s="72"/>
      <c r="C191" s="589"/>
      <c r="D191" s="590"/>
      <c r="E191" s="590"/>
      <c r="F191" s="590"/>
      <c r="G191" s="591"/>
      <c r="H191" s="589"/>
      <c r="I191" s="590"/>
      <c r="J191" s="590"/>
      <c r="K191" s="590"/>
      <c r="L191" s="590"/>
      <c r="M191" s="590"/>
      <c r="N191" s="590"/>
      <c r="O191" s="590"/>
      <c r="P191" s="590"/>
      <c r="Q191" s="590"/>
      <c r="R191" s="590"/>
      <c r="S191" s="590"/>
      <c r="T191" s="591"/>
      <c r="U191" s="592"/>
      <c r="V191" s="593"/>
      <c r="W191" s="594"/>
      <c r="X191" s="595"/>
      <c r="Y191" s="596"/>
      <c r="Z191" s="597"/>
      <c r="AA191" s="598"/>
      <c r="AB191" s="599"/>
      <c r="AC191" s="597"/>
      <c r="AD191" s="598"/>
      <c r="AE191" s="598"/>
      <c r="AF191" s="599"/>
      <c r="AG191" s="595"/>
      <c r="AH191" s="596"/>
    </row>
    <row r="192" spans="2:34" ht="18" customHeight="1">
      <c r="B192" s="67"/>
      <c r="C192" s="627"/>
      <c r="D192" s="628"/>
      <c r="E192" s="628"/>
      <c r="F192" s="628"/>
      <c r="G192" s="629"/>
      <c r="H192" s="627"/>
      <c r="I192" s="628"/>
      <c r="J192" s="628"/>
      <c r="K192" s="628"/>
      <c r="L192" s="628"/>
      <c r="M192" s="628"/>
      <c r="N192" s="628"/>
      <c r="O192" s="628"/>
      <c r="P192" s="628"/>
      <c r="Q192" s="628"/>
      <c r="R192" s="628"/>
      <c r="S192" s="628"/>
      <c r="T192" s="629"/>
      <c r="U192" s="630"/>
      <c r="V192" s="631"/>
      <c r="W192" s="632"/>
      <c r="X192" s="603"/>
      <c r="Y192" s="604"/>
      <c r="Z192" s="633"/>
      <c r="AA192" s="634"/>
      <c r="AB192" s="635"/>
      <c r="AC192" s="633"/>
      <c r="AD192" s="634"/>
      <c r="AE192" s="634"/>
      <c r="AF192" s="635"/>
      <c r="AG192" s="603"/>
      <c r="AH192" s="604"/>
    </row>
    <row r="193" spans="2:34" ht="18" customHeight="1">
      <c r="B193" s="72"/>
      <c r="C193" s="589"/>
      <c r="D193" s="590"/>
      <c r="E193" s="590"/>
      <c r="F193" s="590"/>
      <c r="G193" s="591"/>
      <c r="H193" s="589"/>
      <c r="I193" s="590"/>
      <c r="J193" s="590"/>
      <c r="K193" s="590"/>
      <c r="L193" s="590"/>
      <c r="M193" s="590"/>
      <c r="N193" s="590"/>
      <c r="O193" s="590"/>
      <c r="P193" s="590"/>
      <c r="Q193" s="590"/>
      <c r="R193" s="590"/>
      <c r="S193" s="590"/>
      <c r="T193" s="591"/>
      <c r="U193" s="592"/>
      <c r="V193" s="593"/>
      <c r="W193" s="594"/>
      <c r="X193" s="595"/>
      <c r="Y193" s="596"/>
      <c r="Z193" s="597"/>
      <c r="AA193" s="598"/>
      <c r="AB193" s="599"/>
      <c r="AC193" s="597"/>
      <c r="AD193" s="598"/>
      <c r="AE193" s="598"/>
      <c r="AF193" s="599"/>
      <c r="AG193" s="595"/>
      <c r="AH193" s="596"/>
    </row>
    <row r="194" spans="2:34" ht="18" customHeight="1">
      <c r="B194" s="67"/>
      <c r="C194" s="627"/>
      <c r="D194" s="628"/>
      <c r="E194" s="628"/>
      <c r="F194" s="628"/>
      <c r="G194" s="629"/>
      <c r="H194" s="627"/>
      <c r="I194" s="628"/>
      <c r="J194" s="628"/>
      <c r="K194" s="628"/>
      <c r="L194" s="628"/>
      <c r="M194" s="628"/>
      <c r="N194" s="628"/>
      <c r="O194" s="628"/>
      <c r="P194" s="628"/>
      <c r="Q194" s="628"/>
      <c r="R194" s="628"/>
      <c r="S194" s="628"/>
      <c r="T194" s="629"/>
      <c r="U194" s="630"/>
      <c r="V194" s="631"/>
      <c r="W194" s="632"/>
      <c r="X194" s="603"/>
      <c r="Y194" s="604"/>
      <c r="Z194" s="633"/>
      <c r="AA194" s="634"/>
      <c r="AB194" s="635"/>
      <c r="AC194" s="633"/>
      <c r="AD194" s="634"/>
      <c r="AE194" s="634"/>
      <c r="AF194" s="635"/>
      <c r="AG194" s="603"/>
      <c r="AH194" s="604"/>
    </row>
    <row r="195" spans="2:34" ht="18" customHeight="1">
      <c r="B195" s="72"/>
      <c r="C195" s="589"/>
      <c r="D195" s="590"/>
      <c r="E195" s="590"/>
      <c r="F195" s="590"/>
      <c r="G195" s="591"/>
      <c r="H195" s="589"/>
      <c r="I195" s="590"/>
      <c r="J195" s="590"/>
      <c r="K195" s="590"/>
      <c r="L195" s="590"/>
      <c r="M195" s="590"/>
      <c r="N195" s="590"/>
      <c r="O195" s="590"/>
      <c r="P195" s="590"/>
      <c r="Q195" s="590"/>
      <c r="R195" s="590"/>
      <c r="S195" s="590"/>
      <c r="T195" s="591"/>
      <c r="U195" s="592"/>
      <c r="V195" s="593"/>
      <c r="W195" s="594"/>
      <c r="X195" s="595"/>
      <c r="Y195" s="596"/>
      <c r="Z195" s="597"/>
      <c r="AA195" s="598"/>
      <c r="AB195" s="599"/>
      <c r="AC195" s="597"/>
      <c r="AD195" s="598"/>
      <c r="AE195" s="598"/>
      <c r="AF195" s="599"/>
      <c r="AG195" s="595"/>
      <c r="AH195" s="596"/>
    </row>
    <row r="196" spans="2:34" ht="18" customHeight="1">
      <c r="B196" s="67"/>
      <c r="C196" s="627"/>
      <c r="D196" s="628"/>
      <c r="E196" s="628"/>
      <c r="F196" s="628"/>
      <c r="G196" s="629"/>
      <c r="H196" s="627"/>
      <c r="I196" s="628"/>
      <c r="J196" s="628"/>
      <c r="K196" s="628"/>
      <c r="L196" s="628"/>
      <c r="M196" s="628"/>
      <c r="N196" s="628"/>
      <c r="O196" s="628"/>
      <c r="P196" s="628"/>
      <c r="Q196" s="628"/>
      <c r="R196" s="628"/>
      <c r="S196" s="628"/>
      <c r="T196" s="629"/>
      <c r="U196" s="630"/>
      <c r="V196" s="631"/>
      <c r="W196" s="632"/>
      <c r="X196" s="603"/>
      <c r="Y196" s="604"/>
      <c r="Z196" s="633"/>
      <c r="AA196" s="634"/>
      <c r="AB196" s="635"/>
      <c r="AC196" s="633"/>
      <c r="AD196" s="634"/>
      <c r="AE196" s="634"/>
      <c r="AF196" s="635"/>
      <c r="AG196" s="603"/>
      <c r="AH196" s="604"/>
    </row>
    <row r="197" spans="2:34" ht="18" customHeight="1">
      <c r="B197" s="72"/>
      <c r="C197" s="589"/>
      <c r="D197" s="590"/>
      <c r="E197" s="590"/>
      <c r="F197" s="590"/>
      <c r="G197" s="591"/>
      <c r="H197" s="589"/>
      <c r="I197" s="590"/>
      <c r="J197" s="590"/>
      <c r="K197" s="590"/>
      <c r="L197" s="590"/>
      <c r="M197" s="590"/>
      <c r="N197" s="590"/>
      <c r="O197" s="590"/>
      <c r="P197" s="590"/>
      <c r="Q197" s="590"/>
      <c r="R197" s="590"/>
      <c r="S197" s="590"/>
      <c r="T197" s="591"/>
      <c r="U197" s="592"/>
      <c r="V197" s="593"/>
      <c r="W197" s="594"/>
      <c r="X197" s="595"/>
      <c r="Y197" s="596"/>
      <c r="Z197" s="597"/>
      <c r="AA197" s="598"/>
      <c r="AB197" s="599"/>
      <c r="AC197" s="597"/>
      <c r="AD197" s="598"/>
      <c r="AE197" s="598"/>
      <c r="AF197" s="599"/>
      <c r="AG197" s="595"/>
      <c r="AH197" s="596"/>
    </row>
    <row r="198" spans="2:34" ht="18" customHeight="1">
      <c r="B198" s="67"/>
      <c r="C198" s="627"/>
      <c r="D198" s="628"/>
      <c r="E198" s="628"/>
      <c r="F198" s="628"/>
      <c r="G198" s="629"/>
      <c r="H198" s="627"/>
      <c r="I198" s="628"/>
      <c r="J198" s="628"/>
      <c r="K198" s="628"/>
      <c r="L198" s="628"/>
      <c r="M198" s="628"/>
      <c r="N198" s="628"/>
      <c r="O198" s="628"/>
      <c r="P198" s="628"/>
      <c r="Q198" s="628"/>
      <c r="R198" s="628"/>
      <c r="S198" s="628"/>
      <c r="T198" s="629"/>
      <c r="U198" s="630"/>
      <c r="V198" s="631"/>
      <c r="W198" s="632"/>
      <c r="X198" s="603"/>
      <c r="Y198" s="604"/>
      <c r="Z198" s="633"/>
      <c r="AA198" s="634"/>
      <c r="AB198" s="635"/>
      <c r="AC198" s="633"/>
      <c r="AD198" s="634"/>
      <c r="AE198" s="634"/>
      <c r="AF198" s="635"/>
      <c r="AG198" s="603"/>
      <c r="AH198" s="604"/>
    </row>
    <row r="199" spans="2:34" ht="18" customHeight="1">
      <c r="B199" s="72"/>
      <c r="C199" s="589"/>
      <c r="D199" s="590"/>
      <c r="E199" s="590"/>
      <c r="F199" s="590"/>
      <c r="G199" s="591"/>
      <c r="H199" s="589"/>
      <c r="I199" s="590"/>
      <c r="J199" s="590"/>
      <c r="K199" s="590"/>
      <c r="L199" s="590"/>
      <c r="M199" s="590"/>
      <c r="N199" s="590"/>
      <c r="O199" s="590"/>
      <c r="P199" s="590"/>
      <c r="Q199" s="590"/>
      <c r="R199" s="590"/>
      <c r="S199" s="590"/>
      <c r="T199" s="591"/>
      <c r="U199" s="592"/>
      <c r="V199" s="593"/>
      <c r="W199" s="594"/>
      <c r="X199" s="595"/>
      <c r="Y199" s="596"/>
      <c r="Z199" s="597"/>
      <c r="AA199" s="598"/>
      <c r="AB199" s="599"/>
      <c r="AC199" s="597"/>
      <c r="AD199" s="598"/>
      <c r="AE199" s="598"/>
      <c r="AF199" s="599"/>
      <c r="AG199" s="595"/>
      <c r="AH199" s="596"/>
    </row>
    <row r="200" spans="2:34" ht="18" customHeight="1">
      <c r="B200" s="67"/>
      <c r="C200" s="627"/>
      <c r="D200" s="628"/>
      <c r="E200" s="628"/>
      <c r="F200" s="628"/>
      <c r="G200" s="629"/>
      <c r="H200" s="627"/>
      <c r="I200" s="628"/>
      <c r="J200" s="628"/>
      <c r="K200" s="628"/>
      <c r="L200" s="628"/>
      <c r="M200" s="628"/>
      <c r="N200" s="628"/>
      <c r="O200" s="628"/>
      <c r="P200" s="628"/>
      <c r="Q200" s="628"/>
      <c r="R200" s="628"/>
      <c r="S200" s="628"/>
      <c r="T200" s="629"/>
      <c r="U200" s="630"/>
      <c r="V200" s="631"/>
      <c r="W200" s="632"/>
      <c r="X200" s="603"/>
      <c r="Y200" s="604"/>
      <c r="Z200" s="633"/>
      <c r="AA200" s="634"/>
      <c r="AB200" s="635"/>
      <c r="AC200" s="633"/>
      <c r="AD200" s="634"/>
      <c r="AE200" s="634"/>
      <c r="AF200" s="635"/>
      <c r="AG200" s="603"/>
      <c r="AH200" s="604"/>
    </row>
    <row r="201" spans="2:34" ht="18" customHeight="1">
      <c r="B201" s="72"/>
      <c r="C201" s="589"/>
      <c r="D201" s="590"/>
      <c r="E201" s="590"/>
      <c r="F201" s="590"/>
      <c r="G201" s="591"/>
      <c r="H201" s="589"/>
      <c r="I201" s="590"/>
      <c r="J201" s="590"/>
      <c r="K201" s="590"/>
      <c r="L201" s="590"/>
      <c r="M201" s="590"/>
      <c r="N201" s="590"/>
      <c r="O201" s="590"/>
      <c r="P201" s="590"/>
      <c r="Q201" s="590"/>
      <c r="R201" s="590"/>
      <c r="S201" s="590"/>
      <c r="T201" s="591"/>
      <c r="U201" s="592"/>
      <c r="V201" s="593"/>
      <c r="W201" s="594"/>
      <c r="X201" s="595"/>
      <c r="Y201" s="596"/>
      <c r="Z201" s="597"/>
      <c r="AA201" s="598"/>
      <c r="AB201" s="599"/>
      <c r="AC201" s="597"/>
      <c r="AD201" s="598"/>
      <c r="AE201" s="598"/>
      <c r="AF201" s="599"/>
      <c r="AG201" s="595"/>
      <c r="AH201" s="596"/>
    </row>
    <row r="202" spans="2:34" ht="18" customHeight="1">
      <c r="B202" s="67"/>
      <c r="C202" s="627"/>
      <c r="D202" s="628"/>
      <c r="E202" s="628"/>
      <c r="F202" s="628"/>
      <c r="G202" s="629"/>
      <c r="H202" s="627"/>
      <c r="I202" s="628"/>
      <c r="J202" s="628"/>
      <c r="K202" s="628"/>
      <c r="L202" s="628"/>
      <c r="M202" s="628"/>
      <c r="N202" s="628"/>
      <c r="O202" s="628"/>
      <c r="P202" s="628"/>
      <c r="Q202" s="628"/>
      <c r="R202" s="628"/>
      <c r="S202" s="628"/>
      <c r="T202" s="629"/>
      <c r="U202" s="630"/>
      <c r="V202" s="631"/>
      <c r="W202" s="632"/>
      <c r="X202" s="603"/>
      <c r="Y202" s="604"/>
      <c r="Z202" s="633"/>
      <c r="AA202" s="634"/>
      <c r="AB202" s="635"/>
      <c r="AC202" s="633"/>
      <c r="AD202" s="634"/>
      <c r="AE202" s="634"/>
      <c r="AF202" s="635"/>
      <c r="AG202" s="603"/>
      <c r="AH202" s="604"/>
    </row>
    <row r="203" spans="2:34" ht="18" customHeight="1">
      <c r="B203" s="72"/>
      <c r="C203" s="589"/>
      <c r="D203" s="590"/>
      <c r="E203" s="590"/>
      <c r="F203" s="590"/>
      <c r="G203" s="591"/>
      <c r="H203" s="589"/>
      <c r="I203" s="590"/>
      <c r="J203" s="590"/>
      <c r="K203" s="590"/>
      <c r="L203" s="590"/>
      <c r="M203" s="590"/>
      <c r="N203" s="590"/>
      <c r="O203" s="590"/>
      <c r="P203" s="590"/>
      <c r="Q203" s="590"/>
      <c r="R203" s="590"/>
      <c r="S203" s="590"/>
      <c r="T203" s="591"/>
      <c r="U203" s="592"/>
      <c r="V203" s="593"/>
      <c r="W203" s="594"/>
      <c r="X203" s="595"/>
      <c r="Y203" s="596"/>
      <c r="Z203" s="597"/>
      <c r="AA203" s="598"/>
      <c r="AB203" s="599"/>
      <c r="AC203" s="597"/>
      <c r="AD203" s="598"/>
      <c r="AE203" s="598"/>
      <c r="AF203" s="599"/>
      <c r="AG203" s="595"/>
      <c r="AH203" s="596"/>
    </row>
    <row r="204" spans="2:34" ht="18" customHeight="1">
      <c r="B204" s="67"/>
      <c r="C204" s="627"/>
      <c r="D204" s="628"/>
      <c r="E204" s="628"/>
      <c r="F204" s="628"/>
      <c r="G204" s="629"/>
      <c r="H204" s="627"/>
      <c r="I204" s="628"/>
      <c r="J204" s="628"/>
      <c r="K204" s="628"/>
      <c r="L204" s="628"/>
      <c r="M204" s="628"/>
      <c r="N204" s="628"/>
      <c r="O204" s="628"/>
      <c r="P204" s="628"/>
      <c r="Q204" s="628"/>
      <c r="R204" s="628"/>
      <c r="S204" s="628"/>
      <c r="T204" s="629"/>
      <c r="U204" s="630"/>
      <c r="V204" s="631"/>
      <c r="W204" s="632"/>
      <c r="X204" s="603"/>
      <c r="Y204" s="604"/>
      <c r="Z204" s="633"/>
      <c r="AA204" s="634"/>
      <c r="AB204" s="635"/>
      <c r="AC204" s="633"/>
      <c r="AD204" s="634"/>
      <c r="AE204" s="634"/>
      <c r="AF204" s="635"/>
      <c r="AG204" s="603"/>
      <c r="AH204" s="604"/>
    </row>
    <row r="205" spans="2:34" ht="18" customHeight="1">
      <c r="B205" s="72"/>
      <c r="C205" s="589"/>
      <c r="D205" s="590"/>
      <c r="E205" s="590"/>
      <c r="F205" s="590"/>
      <c r="G205" s="591"/>
      <c r="H205" s="589"/>
      <c r="I205" s="590"/>
      <c r="J205" s="590"/>
      <c r="K205" s="590"/>
      <c r="L205" s="590"/>
      <c r="M205" s="590"/>
      <c r="N205" s="590"/>
      <c r="O205" s="590"/>
      <c r="P205" s="590"/>
      <c r="Q205" s="590"/>
      <c r="R205" s="590"/>
      <c r="S205" s="590"/>
      <c r="T205" s="591"/>
      <c r="U205" s="592"/>
      <c r="V205" s="593"/>
      <c r="W205" s="594"/>
      <c r="X205" s="595"/>
      <c r="Y205" s="596"/>
      <c r="Z205" s="597"/>
      <c r="AA205" s="598"/>
      <c r="AB205" s="599"/>
      <c r="AC205" s="597"/>
      <c r="AD205" s="598"/>
      <c r="AE205" s="598"/>
      <c r="AF205" s="599"/>
      <c r="AG205" s="595"/>
      <c r="AH205" s="596"/>
    </row>
    <row r="206" spans="2:34" ht="18" customHeight="1">
      <c r="B206" s="67"/>
      <c r="C206" s="627"/>
      <c r="D206" s="628"/>
      <c r="E206" s="628"/>
      <c r="F206" s="628"/>
      <c r="G206" s="629"/>
      <c r="H206" s="627"/>
      <c r="I206" s="628"/>
      <c r="J206" s="628"/>
      <c r="K206" s="628"/>
      <c r="L206" s="628"/>
      <c r="M206" s="628"/>
      <c r="N206" s="628"/>
      <c r="O206" s="628"/>
      <c r="P206" s="628"/>
      <c r="Q206" s="628"/>
      <c r="R206" s="628"/>
      <c r="S206" s="628"/>
      <c r="T206" s="629"/>
      <c r="U206" s="630"/>
      <c r="V206" s="631"/>
      <c r="W206" s="632"/>
      <c r="X206" s="603"/>
      <c r="Y206" s="604"/>
      <c r="Z206" s="633"/>
      <c r="AA206" s="634"/>
      <c r="AB206" s="635"/>
      <c r="AC206" s="633"/>
      <c r="AD206" s="634"/>
      <c r="AE206" s="634"/>
      <c r="AF206" s="635"/>
      <c r="AG206" s="603"/>
      <c r="AH206" s="604"/>
    </row>
    <row r="207" spans="2:34" ht="18" customHeight="1">
      <c r="B207" s="72"/>
      <c r="C207" s="589"/>
      <c r="D207" s="590"/>
      <c r="E207" s="590"/>
      <c r="F207" s="590"/>
      <c r="G207" s="591"/>
      <c r="H207" s="589"/>
      <c r="I207" s="590"/>
      <c r="J207" s="590"/>
      <c r="K207" s="590"/>
      <c r="L207" s="590"/>
      <c r="M207" s="590"/>
      <c r="N207" s="590"/>
      <c r="O207" s="590"/>
      <c r="P207" s="590"/>
      <c r="Q207" s="590"/>
      <c r="R207" s="590"/>
      <c r="S207" s="590"/>
      <c r="T207" s="591"/>
      <c r="U207" s="592"/>
      <c r="V207" s="593"/>
      <c r="W207" s="594"/>
      <c r="X207" s="595"/>
      <c r="Y207" s="596"/>
      <c r="Z207" s="597"/>
      <c r="AA207" s="598"/>
      <c r="AB207" s="599"/>
      <c r="AC207" s="597"/>
      <c r="AD207" s="598"/>
      <c r="AE207" s="598"/>
      <c r="AF207" s="599"/>
      <c r="AG207" s="595"/>
      <c r="AH207" s="596"/>
    </row>
    <row r="208" spans="2:34" ht="18" customHeight="1">
      <c r="B208" s="67"/>
      <c r="C208" s="627"/>
      <c r="D208" s="628"/>
      <c r="E208" s="628"/>
      <c r="F208" s="628"/>
      <c r="G208" s="629"/>
      <c r="H208" s="627"/>
      <c r="I208" s="628"/>
      <c r="J208" s="628"/>
      <c r="K208" s="628"/>
      <c r="L208" s="628"/>
      <c r="M208" s="628"/>
      <c r="N208" s="628"/>
      <c r="O208" s="628"/>
      <c r="P208" s="628"/>
      <c r="Q208" s="628"/>
      <c r="R208" s="628"/>
      <c r="S208" s="628"/>
      <c r="T208" s="629"/>
      <c r="U208" s="630"/>
      <c r="V208" s="631"/>
      <c r="W208" s="632"/>
      <c r="X208" s="603"/>
      <c r="Y208" s="604"/>
      <c r="Z208" s="633"/>
      <c r="AA208" s="634"/>
      <c r="AB208" s="635"/>
      <c r="AC208" s="633"/>
      <c r="AD208" s="634"/>
      <c r="AE208" s="634"/>
      <c r="AF208" s="635"/>
      <c r="AG208" s="603"/>
      <c r="AH208" s="604"/>
    </row>
    <row r="209" spans="2:34" ht="18" customHeight="1">
      <c r="B209" s="72"/>
      <c r="C209" s="589"/>
      <c r="D209" s="590"/>
      <c r="E209" s="590"/>
      <c r="F209" s="590"/>
      <c r="G209" s="591"/>
      <c r="H209" s="589"/>
      <c r="I209" s="590"/>
      <c r="J209" s="590"/>
      <c r="K209" s="590"/>
      <c r="L209" s="590"/>
      <c r="M209" s="590"/>
      <c r="N209" s="590"/>
      <c r="O209" s="590"/>
      <c r="P209" s="590"/>
      <c r="Q209" s="590"/>
      <c r="R209" s="590"/>
      <c r="S209" s="590"/>
      <c r="T209" s="591"/>
      <c r="U209" s="592"/>
      <c r="V209" s="593"/>
      <c r="W209" s="594"/>
      <c r="X209" s="595"/>
      <c r="Y209" s="596"/>
      <c r="Z209" s="597"/>
      <c r="AA209" s="598"/>
      <c r="AB209" s="599"/>
      <c r="AC209" s="597"/>
      <c r="AD209" s="598"/>
      <c r="AE209" s="598"/>
      <c r="AF209" s="599"/>
      <c r="AG209" s="595"/>
      <c r="AH209" s="596"/>
    </row>
    <row r="210" spans="2:34" ht="18" customHeight="1">
      <c r="B210" s="67"/>
      <c r="C210" s="627"/>
      <c r="D210" s="628"/>
      <c r="E210" s="628"/>
      <c r="F210" s="628"/>
      <c r="G210" s="629"/>
      <c r="H210" s="627"/>
      <c r="I210" s="628"/>
      <c r="J210" s="628"/>
      <c r="K210" s="628"/>
      <c r="L210" s="628"/>
      <c r="M210" s="628"/>
      <c r="N210" s="628"/>
      <c r="O210" s="628"/>
      <c r="P210" s="628"/>
      <c r="Q210" s="628"/>
      <c r="R210" s="628"/>
      <c r="S210" s="628"/>
      <c r="T210" s="629"/>
      <c r="U210" s="630"/>
      <c r="V210" s="631"/>
      <c r="W210" s="632"/>
      <c r="X210" s="603"/>
      <c r="Y210" s="604"/>
      <c r="Z210" s="633"/>
      <c r="AA210" s="634"/>
      <c r="AB210" s="635"/>
      <c r="AC210" s="633"/>
      <c r="AD210" s="634"/>
      <c r="AE210" s="634"/>
      <c r="AF210" s="635"/>
      <c r="AG210" s="603"/>
      <c r="AH210" s="604"/>
    </row>
    <row r="211" spans="2:34" ht="18" customHeight="1">
      <c r="B211" s="72"/>
      <c r="C211" s="589"/>
      <c r="D211" s="590"/>
      <c r="E211" s="590"/>
      <c r="F211" s="590"/>
      <c r="G211" s="591"/>
      <c r="H211" s="589"/>
      <c r="I211" s="590"/>
      <c r="J211" s="590"/>
      <c r="K211" s="590"/>
      <c r="L211" s="590"/>
      <c r="M211" s="590"/>
      <c r="N211" s="590"/>
      <c r="O211" s="590"/>
      <c r="P211" s="590"/>
      <c r="Q211" s="590"/>
      <c r="R211" s="590"/>
      <c r="S211" s="590"/>
      <c r="T211" s="591"/>
      <c r="U211" s="592"/>
      <c r="V211" s="593"/>
      <c r="W211" s="594"/>
      <c r="X211" s="595"/>
      <c r="Y211" s="596"/>
      <c r="Z211" s="597"/>
      <c r="AA211" s="598"/>
      <c r="AB211" s="599"/>
      <c r="AC211" s="597"/>
      <c r="AD211" s="598"/>
      <c r="AE211" s="598"/>
      <c r="AF211" s="599"/>
      <c r="AG211" s="595"/>
      <c r="AH211" s="596"/>
    </row>
    <row r="212" spans="2:34" ht="18" customHeight="1">
      <c r="B212" s="67"/>
      <c r="C212" s="627"/>
      <c r="D212" s="628"/>
      <c r="E212" s="628"/>
      <c r="F212" s="628"/>
      <c r="G212" s="629"/>
      <c r="H212" s="627"/>
      <c r="I212" s="628"/>
      <c r="J212" s="628"/>
      <c r="K212" s="628"/>
      <c r="L212" s="628"/>
      <c r="M212" s="628"/>
      <c r="N212" s="628"/>
      <c r="O212" s="628"/>
      <c r="P212" s="628"/>
      <c r="Q212" s="628"/>
      <c r="R212" s="628"/>
      <c r="S212" s="628"/>
      <c r="T212" s="629"/>
      <c r="U212" s="630"/>
      <c r="V212" s="631"/>
      <c r="W212" s="632"/>
      <c r="X212" s="603"/>
      <c r="Y212" s="604"/>
      <c r="Z212" s="633"/>
      <c r="AA212" s="634"/>
      <c r="AB212" s="635"/>
      <c r="AC212" s="633"/>
      <c r="AD212" s="634"/>
      <c r="AE212" s="634"/>
      <c r="AF212" s="635"/>
      <c r="AG212" s="603"/>
      <c r="AH212" s="604"/>
    </row>
    <row r="213" spans="2:34" ht="18" customHeight="1">
      <c r="B213" s="72"/>
      <c r="C213" s="589"/>
      <c r="D213" s="590"/>
      <c r="E213" s="590"/>
      <c r="F213" s="590"/>
      <c r="G213" s="591"/>
      <c r="H213" s="589"/>
      <c r="I213" s="590"/>
      <c r="J213" s="590"/>
      <c r="K213" s="590"/>
      <c r="L213" s="590"/>
      <c r="M213" s="590"/>
      <c r="N213" s="590"/>
      <c r="O213" s="590"/>
      <c r="P213" s="590"/>
      <c r="Q213" s="590"/>
      <c r="R213" s="590"/>
      <c r="S213" s="590"/>
      <c r="T213" s="591"/>
      <c r="U213" s="592"/>
      <c r="V213" s="593"/>
      <c r="W213" s="594"/>
      <c r="X213" s="595"/>
      <c r="Y213" s="596"/>
      <c r="Z213" s="597"/>
      <c r="AA213" s="598"/>
      <c r="AB213" s="599"/>
      <c r="AC213" s="597"/>
      <c r="AD213" s="598"/>
      <c r="AE213" s="598"/>
      <c r="AF213" s="599"/>
      <c r="AG213" s="595"/>
      <c r="AH213" s="596"/>
    </row>
    <row r="214" spans="2:34" ht="18" customHeight="1">
      <c r="B214" s="67"/>
      <c r="C214" s="627"/>
      <c r="D214" s="628"/>
      <c r="E214" s="628"/>
      <c r="F214" s="628"/>
      <c r="G214" s="629"/>
      <c r="H214" s="627"/>
      <c r="I214" s="628"/>
      <c r="J214" s="628"/>
      <c r="K214" s="628"/>
      <c r="L214" s="628"/>
      <c r="M214" s="628"/>
      <c r="N214" s="628"/>
      <c r="O214" s="628"/>
      <c r="P214" s="628"/>
      <c r="Q214" s="628"/>
      <c r="R214" s="628"/>
      <c r="S214" s="628"/>
      <c r="T214" s="629"/>
      <c r="U214" s="630"/>
      <c r="V214" s="631"/>
      <c r="W214" s="632"/>
      <c r="X214" s="603"/>
      <c r="Y214" s="604"/>
      <c r="Z214" s="633"/>
      <c r="AA214" s="634"/>
      <c r="AB214" s="635"/>
      <c r="AC214" s="633"/>
      <c r="AD214" s="634"/>
      <c r="AE214" s="634"/>
      <c r="AF214" s="635"/>
      <c r="AG214" s="603"/>
      <c r="AH214" s="604"/>
    </row>
    <row r="215" spans="2:34" ht="18" customHeight="1">
      <c r="B215" s="72"/>
      <c r="C215" s="589"/>
      <c r="D215" s="590"/>
      <c r="E215" s="590"/>
      <c r="F215" s="590"/>
      <c r="G215" s="591"/>
      <c r="H215" s="589"/>
      <c r="I215" s="590"/>
      <c r="J215" s="590"/>
      <c r="K215" s="590"/>
      <c r="L215" s="590"/>
      <c r="M215" s="590"/>
      <c r="N215" s="590"/>
      <c r="O215" s="590"/>
      <c r="P215" s="590"/>
      <c r="Q215" s="590"/>
      <c r="R215" s="590"/>
      <c r="S215" s="590"/>
      <c r="T215" s="591"/>
      <c r="U215" s="592"/>
      <c r="V215" s="593"/>
      <c r="W215" s="594"/>
      <c r="X215" s="595"/>
      <c r="Y215" s="596"/>
      <c r="Z215" s="597"/>
      <c r="AA215" s="598"/>
      <c r="AB215" s="599"/>
      <c r="AC215" s="597"/>
      <c r="AD215" s="598"/>
      <c r="AE215" s="598"/>
      <c r="AF215" s="599"/>
      <c r="AG215" s="595"/>
      <c r="AH215" s="596"/>
    </row>
    <row r="216" spans="2:34" ht="18" customHeight="1">
      <c r="B216" s="67"/>
      <c r="C216" s="627"/>
      <c r="D216" s="628"/>
      <c r="E216" s="628"/>
      <c r="F216" s="628"/>
      <c r="G216" s="629"/>
      <c r="H216" s="627"/>
      <c r="I216" s="628"/>
      <c r="J216" s="628"/>
      <c r="K216" s="628"/>
      <c r="L216" s="628"/>
      <c r="M216" s="628"/>
      <c r="N216" s="628"/>
      <c r="O216" s="628"/>
      <c r="P216" s="628"/>
      <c r="Q216" s="628"/>
      <c r="R216" s="628"/>
      <c r="S216" s="628"/>
      <c r="T216" s="629"/>
      <c r="U216" s="630"/>
      <c r="V216" s="631"/>
      <c r="W216" s="632"/>
      <c r="X216" s="603"/>
      <c r="Y216" s="604"/>
      <c r="Z216" s="633"/>
      <c r="AA216" s="634"/>
      <c r="AB216" s="635"/>
      <c r="AC216" s="633"/>
      <c r="AD216" s="634"/>
      <c r="AE216" s="634"/>
      <c r="AF216" s="635"/>
      <c r="AG216" s="603"/>
      <c r="AH216" s="604"/>
    </row>
    <row r="217" spans="2:34" ht="18" customHeight="1">
      <c r="B217" s="72"/>
      <c r="C217" s="589"/>
      <c r="D217" s="590"/>
      <c r="E217" s="590"/>
      <c r="F217" s="590"/>
      <c r="G217" s="591"/>
      <c r="H217" s="589"/>
      <c r="I217" s="590"/>
      <c r="J217" s="590"/>
      <c r="K217" s="590"/>
      <c r="L217" s="590"/>
      <c r="M217" s="590"/>
      <c r="N217" s="590"/>
      <c r="O217" s="590"/>
      <c r="P217" s="590"/>
      <c r="Q217" s="590"/>
      <c r="R217" s="590"/>
      <c r="S217" s="590"/>
      <c r="T217" s="591"/>
      <c r="U217" s="592"/>
      <c r="V217" s="593"/>
      <c r="W217" s="594"/>
      <c r="X217" s="595"/>
      <c r="Y217" s="596"/>
      <c r="Z217" s="597"/>
      <c r="AA217" s="598"/>
      <c r="AB217" s="599"/>
      <c r="AC217" s="597"/>
      <c r="AD217" s="598"/>
      <c r="AE217" s="598"/>
      <c r="AF217" s="599"/>
      <c r="AG217" s="595"/>
      <c r="AH217" s="596"/>
    </row>
    <row r="218" spans="2:34" ht="18" customHeight="1">
      <c r="B218" s="67"/>
      <c r="C218" s="627"/>
      <c r="D218" s="628"/>
      <c r="E218" s="628"/>
      <c r="F218" s="628"/>
      <c r="G218" s="629"/>
      <c r="H218" s="627"/>
      <c r="I218" s="628"/>
      <c r="J218" s="628"/>
      <c r="K218" s="628"/>
      <c r="L218" s="628"/>
      <c r="M218" s="628"/>
      <c r="N218" s="628"/>
      <c r="O218" s="628"/>
      <c r="P218" s="628"/>
      <c r="Q218" s="628"/>
      <c r="R218" s="628"/>
      <c r="S218" s="628"/>
      <c r="T218" s="629"/>
      <c r="U218" s="630"/>
      <c r="V218" s="631"/>
      <c r="W218" s="632"/>
      <c r="X218" s="603"/>
      <c r="Y218" s="604"/>
      <c r="Z218" s="633"/>
      <c r="AA218" s="634"/>
      <c r="AB218" s="635"/>
      <c r="AC218" s="633"/>
      <c r="AD218" s="634"/>
      <c r="AE218" s="634"/>
      <c r="AF218" s="635"/>
      <c r="AG218" s="603"/>
      <c r="AH218" s="604"/>
    </row>
    <row r="219" spans="2:34" ht="18" customHeight="1">
      <c r="B219" s="72"/>
      <c r="C219" s="589"/>
      <c r="D219" s="590"/>
      <c r="E219" s="590"/>
      <c r="F219" s="590"/>
      <c r="G219" s="591"/>
      <c r="H219" s="589"/>
      <c r="I219" s="590"/>
      <c r="J219" s="590"/>
      <c r="K219" s="590"/>
      <c r="L219" s="590"/>
      <c r="M219" s="590"/>
      <c r="N219" s="590"/>
      <c r="O219" s="590"/>
      <c r="P219" s="590"/>
      <c r="Q219" s="590"/>
      <c r="R219" s="590"/>
      <c r="S219" s="590"/>
      <c r="T219" s="591"/>
      <c r="U219" s="592"/>
      <c r="V219" s="593"/>
      <c r="W219" s="594"/>
      <c r="X219" s="595"/>
      <c r="Y219" s="596"/>
      <c r="Z219" s="597"/>
      <c r="AA219" s="598"/>
      <c r="AB219" s="599"/>
      <c r="AC219" s="597"/>
      <c r="AD219" s="598"/>
      <c r="AE219" s="598"/>
      <c r="AF219" s="599"/>
      <c r="AG219" s="595"/>
      <c r="AH219" s="596"/>
    </row>
    <row r="220" spans="2:34" ht="18" customHeight="1">
      <c r="B220" s="67"/>
      <c r="C220" s="627"/>
      <c r="D220" s="628"/>
      <c r="E220" s="628"/>
      <c r="F220" s="628"/>
      <c r="G220" s="629"/>
      <c r="H220" s="627"/>
      <c r="I220" s="628"/>
      <c r="J220" s="628"/>
      <c r="K220" s="628"/>
      <c r="L220" s="628"/>
      <c r="M220" s="628"/>
      <c r="N220" s="628"/>
      <c r="O220" s="628"/>
      <c r="P220" s="628"/>
      <c r="Q220" s="628"/>
      <c r="R220" s="628"/>
      <c r="S220" s="628"/>
      <c r="T220" s="629"/>
      <c r="U220" s="630"/>
      <c r="V220" s="631"/>
      <c r="W220" s="632"/>
      <c r="X220" s="603"/>
      <c r="Y220" s="604"/>
      <c r="Z220" s="633"/>
      <c r="AA220" s="634"/>
      <c r="AB220" s="635"/>
      <c r="AC220" s="633"/>
      <c r="AD220" s="634"/>
      <c r="AE220" s="634"/>
      <c r="AF220" s="635"/>
      <c r="AG220" s="603"/>
      <c r="AH220" s="604"/>
    </row>
    <row r="221" spans="2:34" ht="18" customHeight="1">
      <c r="B221" s="72"/>
      <c r="C221" s="589"/>
      <c r="D221" s="590"/>
      <c r="E221" s="590"/>
      <c r="F221" s="590"/>
      <c r="G221" s="591"/>
      <c r="H221" s="589"/>
      <c r="I221" s="590"/>
      <c r="J221" s="590"/>
      <c r="K221" s="590"/>
      <c r="L221" s="590"/>
      <c r="M221" s="590"/>
      <c r="N221" s="590"/>
      <c r="O221" s="590"/>
      <c r="P221" s="590"/>
      <c r="Q221" s="590"/>
      <c r="R221" s="590"/>
      <c r="S221" s="590"/>
      <c r="T221" s="591"/>
      <c r="U221" s="592"/>
      <c r="V221" s="593"/>
      <c r="W221" s="594"/>
      <c r="X221" s="595"/>
      <c r="Y221" s="596"/>
      <c r="Z221" s="597"/>
      <c r="AA221" s="598"/>
      <c r="AB221" s="599"/>
      <c r="AC221" s="597"/>
      <c r="AD221" s="598"/>
      <c r="AE221" s="598"/>
      <c r="AF221" s="599"/>
      <c r="AG221" s="595"/>
      <c r="AH221" s="596"/>
    </row>
    <row r="222" spans="2:34" ht="18" customHeight="1">
      <c r="B222" s="67"/>
      <c r="C222" s="627"/>
      <c r="D222" s="628"/>
      <c r="E222" s="628"/>
      <c r="F222" s="628"/>
      <c r="G222" s="629"/>
      <c r="H222" s="627"/>
      <c r="I222" s="628"/>
      <c r="J222" s="628"/>
      <c r="K222" s="628"/>
      <c r="L222" s="628"/>
      <c r="M222" s="628"/>
      <c r="N222" s="628"/>
      <c r="O222" s="628"/>
      <c r="P222" s="628"/>
      <c r="Q222" s="628"/>
      <c r="R222" s="628"/>
      <c r="S222" s="628"/>
      <c r="T222" s="629"/>
      <c r="U222" s="630"/>
      <c r="V222" s="631"/>
      <c r="W222" s="632"/>
      <c r="X222" s="603"/>
      <c r="Y222" s="604"/>
      <c r="Z222" s="633"/>
      <c r="AA222" s="634"/>
      <c r="AB222" s="635"/>
      <c r="AC222" s="633"/>
      <c r="AD222" s="634"/>
      <c r="AE222" s="634"/>
      <c r="AF222" s="635"/>
      <c r="AG222" s="603"/>
      <c r="AH222" s="604"/>
    </row>
    <row r="223" spans="2:34" ht="18" customHeight="1">
      <c r="B223" s="72"/>
      <c r="C223" s="589"/>
      <c r="D223" s="590"/>
      <c r="E223" s="590"/>
      <c r="F223" s="590"/>
      <c r="G223" s="591"/>
      <c r="H223" s="589"/>
      <c r="I223" s="590"/>
      <c r="J223" s="590"/>
      <c r="K223" s="590"/>
      <c r="L223" s="590"/>
      <c r="M223" s="590"/>
      <c r="N223" s="590"/>
      <c r="O223" s="590"/>
      <c r="P223" s="590"/>
      <c r="Q223" s="590"/>
      <c r="R223" s="590"/>
      <c r="S223" s="590"/>
      <c r="T223" s="591"/>
      <c r="U223" s="592"/>
      <c r="V223" s="593"/>
      <c r="W223" s="594"/>
      <c r="X223" s="595"/>
      <c r="Y223" s="596"/>
      <c r="Z223" s="597"/>
      <c r="AA223" s="598"/>
      <c r="AB223" s="599"/>
      <c r="AC223" s="597"/>
      <c r="AD223" s="598"/>
      <c r="AE223" s="598"/>
      <c r="AF223" s="599"/>
      <c r="AG223" s="595"/>
      <c r="AH223" s="596"/>
    </row>
    <row r="224" spans="2:34" ht="18" customHeight="1">
      <c r="B224" s="67"/>
      <c r="C224" s="627"/>
      <c r="D224" s="628"/>
      <c r="E224" s="628"/>
      <c r="F224" s="628"/>
      <c r="G224" s="629"/>
      <c r="H224" s="627"/>
      <c r="I224" s="628"/>
      <c r="J224" s="628"/>
      <c r="K224" s="628"/>
      <c r="L224" s="628"/>
      <c r="M224" s="628"/>
      <c r="N224" s="628"/>
      <c r="O224" s="628"/>
      <c r="P224" s="628"/>
      <c r="Q224" s="628"/>
      <c r="R224" s="628"/>
      <c r="S224" s="628"/>
      <c r="T224" s="629"/>
      <c r="U224" s="630"/>
      <c r="V224" s="631"/>
      <c r="W224" s="632"/>
      <c r="X224" s="603"/>
      <c r="Y224" s="604"/>
      <c r="Z224" s="633"/>
      <c r="AA224" s="634"/>
      <c r="AB224" s="635"/>
      <c r="AC224" s="633"/>
      <c r="AD224" s="634"/>
      <c r="AE224" s="634"/>
      <c r="AF224" s="635"/>
      <c r="AG224" s="603"/>
      <c r="AH224" s="604"/>
    </row>
    <row r="225" spans="2:34" ht="18" customHeight="1">
      <c r="B225" s="72"/>
      <c r="C225" s="589"/>
      <c r="D225" s="590"/>
      <c r="E225" s="590"/>
      <c r="F225" s="590"/>
      <c r="G225" s="591"/>
      <c r="H225" s="589"/>
      <c r="I225" s="590"/>
      <c r="J225" s="590"/>
      <c r="K225" s="590"/>
      <c r="L225" s="590"/>
      <c r="M225" s="590"/>
      <c r="N225" s="590"/>
      <c r="O225" s="590"/>
      <c r="P225" s="590"/>
      <c r="Q225" s="590"/>
      <c r="R225" s="590"/>
      <c r="S225" s="590"/>
      <c r="T225" s="591"/>
      <c r="U225" s="592"/>
      <c r="V225" s="593"/>
      <c r="W225" s="594"/>
      <c r="X225" s="595"/>
      <c r="Y225" s="596"/>
      <c r="Z225" s="597"/>
      <c r="AA225" s="598"/>
      <c r="AB225" s="599"/>
      <c r="AC225" s="597"/>
      <c r="AD225" s="598"/>
      <c r="AE225" s="598"/>
      <c r="AF225" s="599"/>
      <c r="AG225" s="595"/>
      <c r="AH225" s="596"/>
    </row>
    <row r="226" spans="2:34" ht="18" customHeight="1">
      <c r="B226" s="67"/>
      <c r="C226" s="627"/>
      <c r="D226" s="628"/>
      <c r="E226" s="628"/>
      <c r="F226" s="628"/>
      <c r="G226" s="629"/>
      <c r="H226" s="627"/>
      <c r="I226" s="628"/>
      <c r="J226" s="628"/>
      <c r="K226" s="628"/>
      <c r="L226" s="628"/>
      <c r="M226" s="628"/>
      <c r="N226" s="628"/>
      <c r="O226" s="628"/>
      <c r="P226" s="628"/>
      <c r="Q226" s="628"/>
      <c r="R226" s="628"/>
      <c r="S226" s="628"/>
      <c r="T226" s="629"/>
      <c r="U226" s="630"/>
      <c r="V226" s="631"/>
      <c r="W226" s="632"/>
      <c r="X226" s="603"/>
      <c r="Y226" s="604"/>
      <c r="Z226" s="633"/>
      <c r="AA226" s="634"/>
      <c r="AB226" s="635"/>
      <c r="AC226" s="633"/>
      <c r="AD226" s="634"/>
      <c r="AE226" s="634"/>
      <c r="AF226" s="635"/>
      <c r="AG226" s="603"/>
      <c r="AH226" s="604"/>
    </row>
    <row r="227" spans="2:34" ht="18" customHeight="1">
      <c r="B227" s="72"/>
      <c r="C227" s="589"/>
      <c r="D227" s="590"/>
      <c r="E227" s="590"/>
      <c r="F227" s="590"/>
      <c r="G227" s="591"/>
      <c r="H227" s="589"/>
      <c r="I227" s="590"/>
      <c r="J227" s="590"/>
      <c r="K227" s="590"/>
      <c r="L227" s="590"/>
      <c r="M227" s="590"/>
      <c r="N227" s="590"/>
      <c r="O227" s="590"/>
      <c r="P227" s="590"/>
      <c r="Q227" s="590"/>
      <c r="R227" s="590"/>
      <c r="S227" s="590"/>
      <c r="T227" s="591"/>
      <c r="U227" s="592"/>
      <c r="V227" s="593"/>
      <c r="W227" s="594"/>
      <c r="X227" s="595"/>
      <c r="Y227" s="596"/>
      <c r="Z227" s="597"/>
      <c r="AA227" s="598"/>
      <c r="AB227" s="599"/>
      <c r="AC227" s="597"/>
      <c r="AD227" s="598"/>
      <c r="AE227" s="598"/>
      <c r="AF227" s="599"/>
      <c r="AG227" s="595"/>
      <c r="AH227" s="596"/>
    </row>
    <row r="228" spans="2:34" ht="18" customHeight="1">
      <c r="B228" s="67"/>
      <c r="C228" s="627"/>
      <c r="D228" s="628"/>
      <c r="E228" s="628"/>
      <c r="F228" s="628"/>
      <c r="G228" s="629"/>
      <c r="H228" s="627"/>
      <c r="I228" s="628"/>
      <c r="J228" s="628"/>
      <c r="K228" s="628"/>
      <c r="L228" s="628"/>
      <c r="M228" s="628"/>
      <c r="N228" s="628"/>
      <c r="O228" s="628"/>
      <c r="P228" s="628"/>
      <c r="Q228" s="628"/>
      <c r="R228" s="628"/>
      <c r="S228" s="628"/>
      <c r="T228" s="629"/>
      <c r="U228" s="630"/>
      <c r="V228" s="631"/>
      <c r="W228" s="632"/>
      <c r="X228" s="603"/>
      <c r="Y228" s="604"/>
      <c r="Z228" s="633"/>
      <c r="AA228" s="634"/>
      <c r="AB228" s="635"/>
      <c r="AC228" s="633"/>
      <c r="AD228" s="634"/>
      <c r="AE228" s="634"/>
      <c r="AF228" s="635"/>
      <c r="AG228" s="603"/>
      <c r="AH228" s="604"/>
    </row>
    <row r="229" spans="2:34" ht="18" customHeight="1">
      <c r="B229" s="72"/>
      <c r="C229" s="589"/>
      <c r="D229" s="590"/>
      <c r="E229" s="590"/>
      <c r="F229" s="590"/>
      <c r="G229" s="591"/>
      <c r="H229" s="589"/>
      <c r="I229" s="590"/>
      <c r="J229" s="590"/>
      <c r="K229" s="590"/>
      <c r="L229" s="590"/>
      <c r="M229" s="590"/>
      <c r="N229" s="590"/>
      <c r="O229" s="590"/>
      <c r="P229" s="590"/>
      <c r="Q229" s="590"/>
      <c r="R229" s="590"/>
      <c r="S229" s="590"/>
      <c r="T229" s="591"/>
      <c r="U229" s="592"/>
      <c r="V229" s="593"/>
      <c r="W229" s="594"/>
      <c r="X229" s="595"/>
      <c r="Y229" s="596"/>
      <c r="Z229" s="597"/>
      <c r="AA229" s="598"/>
      <c r="AB229" s="599"/>
      <c r="AC229" s="597"/>
      <c r="AD229" s="598"/>
      <c r="AE229" s="598"/>
      <c r="AF229" s="599"/>
      <c r="AG229" s="595"/>
      <c r="AH229" s="596"/>
    </row>
    <row r="230" spans="2:34" ht="18" customHeight="1">
      <c r="B230" s="67"/>
      <c r="C230" s="627"/>
      <c r="D230" s="628"/>
      <c r="E230" s="628"/>
      <c r="F230" s="628"/>
      <c r="G230" s="629"/>
      <c r="H230" s="627"/>
      <c r="I230" s="628"/>
      <c r="J230" s="628"/>
      <c r="K230" s="628"/>
      <c r="L230" s="628"/>
      <c r="M230" s="628"/>
      <c r="N230" s="628"/>
      <c r="O230" s="628"/>
      <c r="P230" s="628"/>
      <c r="Q230" s="628"/>
      <c r="R230" s="628"/>
      <c r="S230" s="628"/>
      <c r="T230" s="629"/>
      <c r="U230" s="630"/>
      <c r="V230" s="631"/>
      <c r="W230" s="632"/>
      <c r="X230" s="603"/>
      <c r="Y230" s="604"/>
      <c r="Z230" s="633"/>
      <c r="AA230" s="634"/>
      <c r="AB230" s="635"/>
      <c r="AC230" s="633"/>
      <c r="AD230" s="634"/>
      <c r="AE230" s="634"/>
      <c r="AF230" s="635"/>
      <c r="AG230" s="603"/>
      <c r="AH230" s="604"/>
    </row>
    <row r="231" spans="2:34" ht="18" customHeight="1">
      <c r="B231" s="72"/>
      <c r="C231" s="589"/>
      <c r="D231" s="590"/>
      <c r="E231" s="590"/>
      <c r="F231" s="590"/>
      <c r="G231" s="591"/>
      <c r="H231" s="589"/>
      <c r="I231" s="590"/>
      <c r="J231" s="590"/>
      <c r="K231" s="590"/>
      <c r="L231" s="590"/>
      <c r="M231" s="590"/>
      <c r="N231" s="590"/>
      <c r="O231" s="590"/>
      <c r="P231" s="590"/>
      <c r="Q231" s="590"/>
      <c r="R231" s="590"/>
      <c r="S231" s="590"/>
      <c r="T231" s="591"/>
      <c r="U231" s="592"/>
      <c r="V231" s="593"/>
      <c r="W231" s="594"/>
      <c r="X231" s="595"/>
      <c r="Y231" s="596"/>
      <c r="Z231" s="597"/>
      <c r="AA231" s="598"/>
      <c r="AB231" s="599"/>
      <c r="AC231" s="597"/>
      <c r="AD231" s="598"/>
      <c r="AE231" s="598"/>
      <c r="AF231" s="599"/>
      <c r="AG231" s="595"/>
      <c r="AH231" s="596"/>
    </row>
    <row r="232" spans="2:34" ht="18" customHeight="1">
      <c r="B232" s="67"/>
      <c r="C232" s="627"/>
      <c r="D232" s="628"/>
      <c r="E232" s="628"/>
      <c r="F232" s="628"/>
      <c r="G232" s="629"/>
      <c r="H232" s="627"/>
      <c r="I232" s="628"/>
      <c r="J232" s="628"/>
      <c r="K232" s="628"/>
      <c r="L232" s="628"/>
      <c r="M232" s="628"/>
      <c r="N232" s="628"/>
      <c r="O232" s="628"/>
      <c r="P232" s="628"/>
      <c r="Q232" s="628"/>
      <c r="R232" s="628"/>
      <c r="S232" s="628"/>
      <c r="T232" s="629"/>
      <c r="U232" s="630"/>
      <c r="V232" s="631"/>
      <c r="W232" s="632"/>
      <c r="X232" s="603"/>
      <c r="Y232" s="604"/>
      <c r="Z232" s="633"/>
      <c r="AA232" s="634"/>
      <c r="AB232" s="635"/>
      <c r="AC232" s="633"/>
      <c r="AD232" s="634"/>
      <c r="AE232" s="634"/>
      <c r="AF232" s="635"/>
      <c r="AG232" s="603"/>
      <c r="AH232" s="604"/>
    </row>
    <row r="233" spans="2:34" ht="18" customHeight="1">
      <c r="B233" s="72"/>
      <c r="C233" s="589"/>
      <c r="D233" s="590"/>
      <c r="E233" s="590"/>
      <c r="F233" s="590"/>
      <c r="G233" s="591"/>
      <c r="H233" s="589"/>
      <c r="I233" s="590"/>
      <c r="J233" s="590"/>
      <c r="K233" s="590"/>
      <c r="L233" s="590"/>
      <c r="M233" s="590"/>
      <c r="N233" s="590"/>
      <c r="O233" s="590"/>
      <c r="P233" s="590"/>
      <c r="Q233" s="590"/>
      <c r="R233" s="590"/>
      <c r="S233" s="590"/>
      <c r="T233" s="591"/>
      <c r="U233" s="592"/>
      <c r="V233" s="593"/>
      <c r="W233" s="594"/>
      <c r="X233" s="595"/>
      <c r="Y233" s="596"/>
      <c r="Z233" s="597"/>
      <c r="AA233" s="598"/>
      <c r="AB233" s="599"/>
      <c r="AC233" s="597"/>
      <c r="AD233" s="598"/>
      <c r="AE233" s="598"/>
      <c r="AF233" s="599"/>
      <c r="AG233" s="595"/>
      <c r="AH233" s="596"/>
    </row>
    <row r="234" spans="2:34" ht="18" customHeight="1">
      <c r="B234" s="67"/>
      <c r="C234" s="627"/>
      <c r="D234" s="628"/>
      <c r="E234" s="628"/>
      <c r="F234" s="628"/>
      <c r="G234" s="629"/>
      <c r="H234" s="627"/>
      <c r="I234" s="628"/>
      <c r="J234" s="628"/>
      <c r="K234" s="628"/>
      <c r="L234" s="628"/>
      <c r="M234" s="628"/>
      <c r="N234" s="628"/>
      <c r="O234" s="628"/>
      <c r="P234" s="628"/>
      <c r="Q234" s="628"/>
      <c r="R234" s="628"/>
      <c r="S234" s="628"/>
      <c r="T234" s="629"/>
      <c r="U234" s="630"/>
      <c r="V234" s="631"/>
      <c r="W234" s="632"/>
      <c r="X234" s="603"/>
      <c r="Y234" s="604"/>
      <c r="Z234" s="633"/>
      <c r="AA234" s="634"/>
      <c r="AB234" s="635"/>
      <c r="AC234" s="633"/>
      <c r="AD234" s="634"/>
      <c r="AE234" s="634"/>
      <c r="AF234" s="635"/>
      <c r="AG234" s="603"/>
      <c r="AH234" s="604"/>
    </row>
    <row r="235" spans="2:34" ht="18" customHeight="1">
      <c r="B235" s="72"/>
      <c r="C235" s="589"/>
      <c r="D235" s="590"/>
      <c r="E235" s="590"/>
      <c r="F235" s="590"/>
      <c r="G235" s="591"/>
      <c r="H235" s="589"/>
      <c r="I235" s="590"/>
      <c r="J235" s="590"/>
      <c r="K235" s="590"/>
      <c r="L235" s="590"/>
      <c r="M235" s="590"/>
      <c r="N235" s="590"/>
      <c r="O235" s="590"/>
      <c r="P235" s="590"/>
      <c r="Q235" s="590"/>
      <c r="R235" s="590"/>
      <c r="S235" s="590"/>
      <c r="T235" s="591"/>
      <c r="U235" s="592"/>
      <c r="V235" s="593"/>
      <c r="W235" s="594"/>
      <c r="X235" s="595"/>
      <c r="Y235" s="596"/>
      <c r="Z235" s="597"/>
      <c r="AA235" s="598"/>
      <c r="AB235" s="599"/>
      <c r="AC235" s="597"/>
      <c r="AD235" s="598"/>
      <c r="AE235" s="598"/>
      <c r="AF235" s="599"/>
      <c r="AG235" s="595"/>
      <c r="AH235" s="596"/>
    </row>
    <row r="236" spans="2:34" ht="18" customHeight="1">
      <c r="B236" s="67"/>
      <c r="C236" s="627"/>
      <c r="D236" s="628"/>
      <c r="E236" s="628"/>
      <c r="F236" s="628"/>
      <c r="G236" s="629"/>
      <c r="H236" s="627"/>
      <c r="I236" s="628"/>
      <c r="J236" s="628"/>
      <c r="K236" s="628"/>
      <c r="L236" s="628"/>
      <c r="M236" s="628"/>
      <c r="N236" s="628"/>
      <c r="O236" s="628"/>
      <c r="P236" s="628"/>
      <c r="Q236" s="628"/>
      <c r="R236" s="628"/>
      <c r="S236" s="628"/>
      <c r="T236" s="629"/>
      <c r="U236" s="630"/>
      <c r="V236" s="631"/>
      <c r="W236" s="632"/>
      <c r="X236" s="603"/>
      <c r="Y236" s="604"/>
      <c r="Z236" s="633"/>
      <c r="AA236" s="634"/>
      <c r="AB236" s="635"/>
      <c r="AC236" s="633"/>
      <c r="AD236" s="634"/>
      <c r="AE236" s="634"/>
      <c r="AF236" s="635"/>
      <c r="AG236" s="603"/>
      <c r="AH236" s="604"/>
    </row>
    <row r="237" spans="2:34" ht="18" customHeight="1">
      <c r="B237" s="72"/>
      <c r="C237" s="589"/>
      <c r="D237" s="590"/>
      <c r="E237" s="590"/>
      <c r="F237" s="590"/>
      <c r="G237" s="591"/>
      <c r="H237" s="589"/>
      <c r="I237" s="590"/>
      <c r="J237" s="590"/>
      <c r="K237" s="590"/>
      <c r="L237" s="590"/>
      <c r="M237" s="590"/>
      <c r="N237" s="590"/>
      <c r="O237" s="590"/>
      <c r="P237" s="590"/>
      <c r="Q237" s="590"/>
      <c r="R237" s="590"/>
      <c r="S237" s="590"/>
      <c r="T237" s="591"/>
      <c r="U237" s="592"/>
      <c r="V237" s="593"/>
      <c r="W237" s="594"/>
      <c r="X237" s="595"/>
      <c r="Y237" s="596"/>
      <c r="Z237" s="597"/>
      <c r="AA237" s="598"/>
      <c r="AB237" s="599"/>
      <c r="AC237" s="597"/>
      <c r="AD237" s="598"/>
      <c r="AE237" s="598"/>
      <c r="AF237" s="599"/>
      <c r="AG237" s="595"/>
      <c r="AH237" s="596"/>
    </row>
    <row r="238" spans="2:34" ht="18" customHeight="1">
      <c r="B238" s="67"/>
      <c r="C238" s="627"/>
      <c r="D238" s="628"/>
      <c r="E238" s="628"/>
      <c r="F238" s="628"/>
      <c r="G238" s="629"/>
      <c r="H238" s="627"/>
      <c r="I238" s="628"/>
      <c r="J238" s="628"/>
      <c r="K238" s="628"/>
      <c r="L238" s="628"/>
      <c r="M238" s="628"/>
      <c r="N238" s="628"/>
      <c r="O238" s="628"/>
      <c r="P238" s="628"/>
      <c r="Q238" s="628"/>
      <c r="R238" s="628"/>
      <c r="S238" s="628"/>
      <c r="T238" s="629"/>
      <c r="U238" s="630"/>
      <c r="V238" s="631"/>
      <c r="W238" s="632"/>
      <c r="X238" s="603"/>
      <c r="Y238" s="604"/>
      <c r="Z238" s="633"/>
      <c r="AA238" s="634"/>
      <c r="AB238" s="635"/>
      <c r="AC238" s="633"/>
      <c r="AD238" s="634"/>
      <c r="AE238" s="634"/>
      <c r="AF238" s="635"/>
      <c r="AG238" s="603"/>
      <c r="AH238" s="604"/>
    </row>
    <row r="239" spans="2:34" ht="18" customHeight="1">
      <c r="B239" s="72"/>
      <c r="C239" s="589"/>
      <c r="D239" s="590"/>
      <c r="E239" s="590"/>
      <c r="F239" s="590"/>
      <c r="G239" s="591"/>
      <c r="H239" s="589"/>
      <c r="I239" s="590"/>
      <c r="J239" s="590"/>
      <c r="K239" s="590"/>
      <c r="L239" s="590"/>
      <c r="M239" s="590"/>
      <c r="N239" s="590"/>
      <c r="O239" s="590"/>
      <c r="P239" s="590"/>
      <c r="Q239" s="590"/>
      <c r="R239" s="590"/>
      <c r="S239" s="590"/>
      <c r="T239" s="591"/>
      <c r="U239" s="592"/>
      <c r="V239" s="593"/>
      <c r="W239" s="594"/>
      <c r="X239" s="595"/>
      <c r="Y239" s="596"/>
      <c r="Z239" s="597"/>
      <c r="AA239" s="598"/>
      <c r="AB239" s="599"/>
      <c r="AC239" s="597"/>
      <c r="AD239" s="598"/>
      <c r="AE239" s="598"/>
      <c r="AF239" s="599"/>
      <c r="AG239" s="595"/>
      <c r="AH239" s="596"/>
    </row>
    <row r="240" spans="2:34" ht="18" customHeight="1">
      <c r="B240" s="67"/>
      <c r="C240" s="627"/>
      <c r="D240" s="628"/>
      <c r="E240" s="628"/>
      <c r="F240" s="628"/>
      <c r="G240" s="629"/>
      <c r="H240" s="627"/>
      <c r="I240" s="628"/>
      <c r="J240" s="628"/>
      <c r="K240" s="628"/>
      <c r="L240" s="628"/>
      <c r="M240" s="628"/>
      <c r="N240" s="628"/>
      <c r="O240" s="628"/>
      <c r="P240" s="628"/>
      <c r="Q240" s="628"/>
      <c r="R240" s="628"/>
      <c r="S240" s="628"/>
      <c r="T240" s="629"/>
      <c r="U240" s="630"/>
      <c r="V240" s="631"/>
      <c r="W240" s="632"/>
      <c r="X240" s="603"/>
      <c r="Y240" s="604"/>
      <c r="Z240" s="633"/>
      <c r="AA240" s="634"/>
      <c r="AB240" s="635"/>
      <c r="AC240" s="633"/>
      <c r="AD240" s="634"/>
      <c r="AE240" s="634"/>
      <c r="AF240" s="635"/>
      <c r="AG240" s="603"/>
      <c r="AH240" s="604"/>
    </row>
    <row r="241" spans="2:34" ht="18" customHeight="1">
      <c r="B241" s="72"/>
      <c r="C241" s="589"/>
      <c r="D241" s="590"/>
      <c r="E241" s="590"/>
      <c r="F241" s="590"/>
      <c r="G241" s="591"/>
      <c r="H241" s="589"/>
      <c r="I241" s="590"/>
      <c r="J241" s="590"/>
      <c r="K241" s="590"/>
      <c r="L241" s="590"/>
      <c r="M241" s="590"/>
      <c r="N241" s="590"/>
      <c r="O241" s="590"/>
      <c r="P241" s="590"/>
      <c r="Q241" s="590"/>
      <c r="R241" s="590"/>
      <c r="S241" s="590"/>
      <c r="T241" s="591"/>
      <c r="U241" s="592"/>
      <c r="V241" s="593"/>
      <c r="W241" s="594"/>
      <c r="X241" s="595"/>
      <c r="Y241" s="596"/>
      <c r="Z241" s="597"/>
      <c r="AA241" s="598"/>
      <c r="AB241" s="599"/>
      <c r="AC241" s="597"/>
      <c r="AD241" s="598"/>
      <c r="AE241" s="598"/>
      <c r="AF241" s="599"/>
      <c r="AG241" s="595"/>
      <c r="AH241" s="596"/>
    </row>
    <row r="242" spans="2:34" ht="18" customHeight="1">
      <c r="B242" s="67"/>
      <c r="C242" s="627"/>
      <c r="D242" s="628"/>
      <c r="E242" s="628"/>
      <c r="F242" s="628"/>
      <c r="G242" s="629"/>
      <c r="H242" s="627"/>
      <c r="I242" s="628"/>
      <c r="J242" s="628"/>
      <c r="K242" s="628"/>
      <c r="L242" s="628"/>
      <c r="M242" s="628"/>
      <c r="N242" s="628"/>
      <c r="O242" s="628"/>
      <c r="P242" s="628"/>
      <c r="Q242" s="628"/>
      <c r="R242" s="628"/>
      <c r="S242" s="628"/>
      <c r="T242" s="629"/>
      <c r="U242" s="630"/>
      <c r="V242" s="631"/>
      <c r="W242" s="632"/>
      <c r="X242" s="603"/>
      <c r="Y242" s="604"/>
      <c r="Z242" s="633"/>
      <c r="AA242" s="634"/>
      <c r="AB242" s="635"/>
      <c r="AC242" s="633"/>
      <c r="AD242" s="634"/>
      <c r="AE242" s="634"/>
      <c r="AF242" s="635"/>
      <c r="AG242" s="603"/>
      <c r="AH242" s="604"/>
    </row>
    <row r="243" spans="2:34" ht="18" customHeight="1">
      <c r="B243" s="72"/>
      <c r="C243" s="589"/>
      <c r="D243" s="590"/>
      <c r="E243" s="590"/>
      <c r="F243" s="590"/>
      <c r="G243" s="591"/>
      <c r="H243" s="589"/>
      <c r="I243" s="590"/>
      <c r="J243" s="590"/>
      <c r="K243" s="590"/>
      <c r="L243" s="590"/>
      <c r="M243" s="590"/>
      <c r="N243" s="590"/>
      <c r="O243" s="590"/>
      <c r="P243" s="590"/>
      <c r="Q243" s="590"/>
      <c r="R243" s="590"/>
      <c r="S243" s="590"/>
      <c r="T243" s="591"/>
      <c r="U243" s="592"/>
      <c r="V243" s="593"/>
      <c r="W243" s="594"/>
      <c r="X243" s="595"/>
      <c r="Y243" s="596"/>
      <c r="Z243" s="597"/>
      <c r="AA243" s="598"/>
      <c r="AB243" s="599"/>
      <c r="AC243" s="597"/>
      <c r="AD243" s="598"/>
      <c r="AE243" s="598"/>
      <c r="AF243" s="599"/>
      <c r="AG243" s="595"/>
      <c r="AH243" s="596"/>
    </row>
    <row r="244" spans="2:34" ht="18" customHeight="1">
      <c r="B244" s="67"/>
      <c r="C244" s="627"/>
      <c r="D244" s="628"/>
      <c r="E244" s="628"/>
      <c r="F244" s="628"/>
      <c r="G244" s="629"/>
      <c r="H244" s="627"/>
      <c r="I244" s="628"/>
      <c r="J244" s="628"/>
      <c r="K244" s="628"/>
      <c r="L244" s="628"/>
      <c r="M244" s="628"/>
      <c r="N244" s="628"/>
      <c r="O244" s="628"/>
      <c r="P244" s="628"/>
      <c r="Q244" s="628"/>
      <c r="R244" s="628"/>
      <c r="S244" s="628"/>
      <c r="T244" s="629"/>
      <c r="U244" s="630"/>
      <c r="V244" s="631"/>
      <c r="W244" s="632"/>
      <c r="X244" s="603"/>
      <c r="Y244" s="604"/>
      <c r="Z244" s="633"/>
      <c r="AA244" s="634"/>
      <c r="AB244" s="635"/>
      <c r="AC244" s="633"/>
      <c r="AD244" s="634"/>
      <c r="AE244" s="634"/>
      <c r="AF244" s="635"/>
      <c r="AG244" s="603"/>
      <c r="AH244" s="604"/>
    </row>
    <row r="245" spans="2:34" ht="18" customHeight="1">
      <c r="B245" s="72"/>
      <c r="C245" s="589"/>
      <c r="D245" s="590"/>
      <c r="E245" s="590"/>
      <c r="F245" s="590"/>
      <c r="G245" s="591"/>
      <c r="H245" s="589"/>
      <c r="I245" s="590"/>
      <c r="J245" s="590"/>
      <c r="K245" s="590"/>
      <c r="L245" s="590"/>
      <c r="M245" s="590"/>
      <c r="N245" s="590"/>
      <c r="O245" s="590"/>
      <c r="P245" s="590"/>
      <c r="Q245" s="590"/>
      <c r="R245" s="590"/>
      <c r="S245" s="590"/>
      <c r="T245" s="591"/>
      <c r="U245" s="592"/>
      <c r="V245" s="593"/>
      <c r="W245" s="594"/>
      <c r="X245" s="595"/>
      <c r="Y245" s="596"/>
      <c r="Z245" s="597"/>
      <c r="AA245" s="598"/>
      <c r="AB245" s="599"/>
      <c r="AC245" s="597"/>
      <c r="AD245" s="598"/>
      <c r="AE245" s="598"/>
      <c r="AF245" s="599"/>
      <c r="AG245" s="595"/>
      <c r="AH245" s="596"/>
    </row>
    <row r="246" spans="2:34" ht="18" customHeight="1">
      <c r="B246" s="67"/>
      <c r="C246" s="627"/>
      <c r="D246" s="628"/>
      <c r="E246" s="628"/>
      <c r="F246" s="628"/>
      <c r="G246" s="629"/>
      <c r="H246" s="627"/>
      <c r="I246" s="628"/>
      <c r="J246" s="628"/>
      <c r="K246" s="628"/>
      <c r="L246" s="628"/>
      <c r="M246" s="628"/>
      <c r="N246" s="628"/>
      <c r="O246" s="628"/>
      <c r="P246" s="628"/>
      <c r="Q246" s="628"/>
      <c r="R246" s="628"/>
      <c r="S246" s="628"/>
      <c r="T246" s="629"/>
      <c r="U246" s="630"/>
      <c r="V246" s="631"/>
      <c r="W246" s="632"/>
      <c r="X246" s="603"/>
      <c r="Y246" s="604"/>
      <c r="Z246" s="633"/>
      <c r="AA246" s="634"/>
      <c r="AB246" s="635"/>
      <c r="AC246" s="633"/>
      <c r="AD246" s="634"/>
      <c r="AE246" s="634"/>
      <c r="AF246" s="635"/>
      <c r="AG246" s="603"/>
      <c r="AH246" s="604"/>
    </row>
    <row r="247" spans="2:34" ht="18" customHeight="1">
      <c r="B247" s="72"/>
      <c r="C247" s="589"/>
      <c r="D247" s="590"/>
      <c r="E247" s="590"/>
      <c r="F247" s="590"/>
      <c r="G247" s="591"/>
      <c r="H247" s="589"/>
      <c r="I247" s="590"/>
      <c r="J247" s="590"/>
      <c r="K247" s="590"/>
      <c r="L247" s="590"/>
      <c r="M247" s="590"/>
      <c r="N247" s="590"/>
      <c r="O247" s="590"/>
      <c r="P247" s="590"/>
      <c r="Q247" s="590"/>
      <c r="R247" s="590"/>
      <c r="S247" s="590"/>
      <c r="T247" s="591"/>
      <c r="U247" s="592"/>
      <c r="V247" s="593"/>
      <c r="W247" s="594"/>
      <c r="X247" s="595"/>
      <c r="Y247" s="596"/>
      <c r="Z247" s="597"/>
      <c r="AA247" s="598"/>
      <c r="AB247" s="599"/>
      <c r="AC247" s="597"/>
      <c r="AD247" s="598"/>
      <c r="AE247" s="598"/>
      <c r="AF247" s="599"/>
      <c r="AG247" s="595"/>
      <c r="AH247" s="596"/>
    </row>
    <row r="248" spans="2:34" ht="18" customHeight="1">
      <c r="B248" s="67"/>
      <c r="C248" s="627"/>
      <c r="D248" s="628"/>
      <c r="E248" s="628"/>
      <c r="F248" s="628"/>
      <c r="G248" s="629"/>
      <c r="H248" s="627"/>
      <c r="I248" s="628"/>
      <c r="J248" s="628"/>
      <c r="K248" s="628"/>
      <c r="L248" s="628"/>
      <c r="M248" s="628"/>
      <c r="N248" s="628"/>
      <c r="O248" s="628"/>
      <c r="P248" s="628"/>
      <c r="Q248" s="628"/>
      <c r="R248" s="628"/>
      <c r="S248" s="628"/>
      <c r="T248" s="629"/>
      <c r="U248" s="630"/>
      <c r="V248" s="631"/>
      <c r="W248" s="632"/>
      <c r="X248" s="603"/>
      <c r="Y248" s="604"/>
      <c r="Z248" s="633"/>
      <c r="AA248" s="634"/>
      <c r="AB248" s="635"/>
      <c r="AC248" s="633"/>
      <c r="AD248" s="634"/>
      <c r="AE248" s="634"/>
      <c r="AF248" s="635"/>
      <c r="AG248" s="603"/>
      <c r="AH248" s="604"/>
    </row>
    <row r="249" spans="2:34" ht="18" customHeight="1">
      <c r="B249" s="72"/>
      <c r="C249" s="589"/>
      <c r="D249" s="590"/>
      <c r="E249" s="590"/>
      <c r="F249" s="590"/>
      <c r="G249" s="591"/>
      <c r="H249" s="589"/>
      <c r="I249" s="590"/>
      <c r="J249" s="590"/>
      <c r="K249" s="590"/>
      <c r="L249" s="590"/>
      <c r="M249" s="590"/>
      <c r="N249" s="590"/>
      <c r="O249" s="590"/>
      <c r="P249" s="590"/>
      <c r="Q249" s="590"/>
      <c r="R249" s="590"/>
      <c r="S249" s="590"/>
      <c r="T249" s="591"/>
      <c r="U249" s="592"/>
      <c r="V249" s="593"/>
      <c r="W249" s="594"/>
      <c r="X249" s="595"/>
      <c r="Y249" s="596"/>
      <c r="Z249" s="597"/>
      <c r="AA249" s="598"/>
      <c r="AB249" s="599"/>
      <c r="AC249" s="597"/>
      <c r="AD249" s="598"/>
      <c r="AE249" s="598"/>
      <c r="AF249" s="599"/>
      <c r="AG249" s="595"/>
      <c r="AH249" s="596"/>
    </row>
    <row r="250" spans="2:34" ht="18" customHeight="1">
      <c r="B250" s="67"/>
      <c r="C250" s="627"/>
      <c r="D250" s="628"/>
      <c r="E250" s="628"/>
      <c r="F250" s="628"/>
      <c r="G250" s="629"/>
      <c r="H250" s="627"/>
      <c r="I250" s="628"/>
      <c r="J250" s="628"/>
      <c r="K250" s="628"/>
      <c r="L250" s="628"/>
      <c r="M250" s="628"/>
      <c r="N250" s="628"/>
      <c r="O250" s="628"/>
      <c r="P250" s="628"/>
      <c r="Q250" s="628"/>
      <c r="R250" s="628"/>
      <c r="S250" s="628"/>
      <c r="T250" s="629"/>
      <c r="U250" s="630"/>
      <c r="V250" s="631"/>
      <c r="W250" s="632"/>
      <c r="X250" s="603"/>
      <c r="Y250" s="604"/>
      <c r="Z250" s="633"/>
      <c r="AA250" s="634"/>
      <c r="AB250" s="635"/>
      <c r="AC250" s="633"/>
      <c r="AD250" s="634"/>
      <c r="AE250" s="634"/>
      <c r="AF250" s="635"/>
      <c r="AG250" s="603"/>
      <c r="AH250" s="604"/>
    </row>
    <row r="251" spans="2:34" ht="18" customHeight="1">
      <c r="B251" s="72"/>
      <c r="C251" s="589"/>
      <c r="D251" s="590"/>
      <c r="E251" s="590"/>
      <c r="F251" s="590"/>
      <c r="G251" s="591"/>
      <c r="H251" s="589"/>
      <c r="I251" s="590"/>
      <c r="J251" s="590"/>
      <c r="K251" s="590"/>
      <c r="L251" s="590"/>
      <c r="M251" s="590"/>
      <c r="N251" s="590"/>
      <c r="O251" s="590"/>
      <c r="P251" s="590"/>
      <c r="Q251" s="590"/>
      <c r="R251" s="590"/>
      <c r="S251" s="590"/>
      <c r="T251" s="591"/>
      <c r="U251" s="592"/>
      <c r="V251" s="593"/>
      <c r="W251" s="594"/>
      <c r="X251" s="595"/>
      <c r="Y251" s="596"/>
      <c r="Z251" s="597"/>
      <c r="AA251" s="598"/>
      <c r="AB251" s="599"/>
      <c r="AC251" s="597"/>
      <c r="AD251" s="598"/>
      <c r="AE251" s="598"/>
      <c r="AF251" s="599"/>
      <c r="AG251" s="595"/>
      <c r="AH251" s="596"/>
    </row>
    <row r="252" spans="2:34" ht="18" customHeight="1">
      <c r="B252" s="67"/>
      <c r="C252" s="627"/>
      <c r="D252" s="628"/>
      <c r="E252" s="628"/>
      <c r="F252" s="628"/>
      <c r="G252" s="629"/>
      <c r="H252" s="627"/>
      <c r="I252" s="628"/>
      <c r="J252" s="628"/>
      <c r="K252" s="628"/>
      <c r="L252" s="628"/>
      <c r="M252" s="628"/>
      <c r="N252" s="628"/>
      <c r="O252" s="628"/>
      <c r="P252" s="628"/>
      <c r="Q252" s="628"/>
      <c r="R252" s="628"/>
      <c r="S252" s="628"/>
      <c r="T252" s="629"/>
      <c r="U252" s="630"/>
      <c r="V252" s="631"/>
      <c r="W252" s="632"/>
      <c r="X252" s="603"/>
      <c r="Y252" s="604"/>
      <c r="Z252" s="633"/>
      <c r="AA252" s="634"/>
      <c r="AB252" s="635"/>
      <c r="AC252" s="633"/>
      <c r="AD252" s="634"/>
      <c r="AE252" s="634"/>
      <c r="AF252" s="635"/>
      <c r="AG252" s="603"/>
      <c r="AH252" s="604"/>
    </row>
    <row r="253" spans="2:34" ht="18" customHeight="1">
      <c r="B253" s="72"/>
      <c r="C253" s="589"/>
      <c r="D253" s="590"/>
      <c r="E253" s="590"/>
      <c r="F253" s="590"/>
      <c r="G253" s="591"/>
      <c r="H253" s="589"/>
      <c r="I253" s="590"/>
      <c r="J253" s="590"/>
      <c r="K253" s="590"/>
      <c r="L253" s="590"/>
      <c r="M253" s="590"/>
      <c r="N253" s="590"/>
      <c r="O253" s="590"/>
      <c r="P253" s="590"/>
      <c r="Q253" s="590"/>
      <c r="R253" s="590"/>
      <c r="S253" s="590"/>
      <c r="T253" s="591"/>
      <c r="U253" s="592"/>
      <c r="V253" s="593"/>
      <c r="W253" s="594"/>
      <c r="X253" s="595"/>
      <c r="Y253" s="596"/>
      <c r="Z253" s="597"/>
      <c r="AA253" s="598"/>
      <c r="AB253" s="599"/>
      <c r="AC253" s="597"/>
      <c r="AD253" s="598"/>
      <c r="AE253" s="598"/>
      <c r="AF253" s="599"/>
      <c r="AG253" s="595"/>
      <c r="AH253" s="596"/>
    </row>
    <row r="254" spans="2:34" ht="18" customHeight="1">
      <c r="B254" s="67"/>
      <c r="C254" s="627"/>
      <c r="D254" s="628"/>
      <c r="E254" s="628"/>
      <c r="F254" s="628"/>
      <c r="G254" s="629"/>
      <c r="H254" s="627"/>
      <c r="I254" s="628"/>
      <c r="J254" s="628"/>
      <c r="K254" s="628"/>
      <c r="L254" s="628"/>
      <c r="M254" s="628"/>
      <c r="N254" s="628"/>
      <c r="O254" s="628"/>
      <c r="P254" s="628"/>
      <c r="Q254" s="628"/>
      <c r="R254" s="628"/>
      <c r="S254" s="628"/>
      <c r="T254" s="629"/>
      <c r="U254" s="630"/>
      <c r="V254" s="631"/>
      <c r="W254" s="632"/>
      <c r="X254" s="603"/>
      <c r="Y254" s="604"/>
      <c r="Z254" s="633"/>
      <c r="AA254" s="634"/>
      <c r="AB254" s="635"/>
      <c r="AC254" s="633"/>
      <c r="AD254" s="634"/>
      <c r="AE254" s="634"/>
      <c r="AF254" s="635"/>
      <c r="AG254" s="603"/>
      <c r="AH254" s="604"/>
    </row>
    <row r="255" spans="2:34" ht="18" customHeight="1">
      <c r="B255" s="72"/>
      <c r="C255" s="589"/>
      <c r="D255" s="590"/>
      <c r="E255" s="590"/>
      <c r="F255" s="590"/>
      <c r="G255" s="591"/>
      <c r="H255" s="589"/>
      <c r="I255" s="590"/>
      <c r="J255" s="590"/>
      <c r="K255" s="590"/>
      <c r="L255" s="590"/>
      <c r="M255" s="590"/>
      <c r="N255" s="590"/>
      <c r="O255" s="590"/>
      <c r="P255" s="590"/>
      <c r="Q255" s="590"/>
      <c r="R255" s="590"/>
      <c r="S255" s="590"/>
      <c r="T255" s="591"/>
      <c r="U255" s="592"/>
      <c r="V255" s="593"/>
      <c r="W255" s="594"/>
      <c r="X255" s="595"/>
      <c r="Y255" s="596"/>
      <c r="Z255" s="597"/>
      <c r="AA255" s="598"/>
      <c r="AB255" s="599"/>
      <c r="AC255" s="597"/>
      <c r="AD255" s="598"/>
      <c r="AE255" s="598"/>
      <c r="AF255" s="599"/>
      <c r="AG255" s="595"/>
      <c r="AH255" s="596"/>
    </row>
    <row r="256" spans="2:34" ht="18" customHeight="1">
      <c r="B256" s="67"/>
      <c r="C256" s="627"/>
      <c r="D256" s="628"/>
      <c r="E256" s="628"/>
      <c r="F256" s="628"/>
      <c r="G256" s="629"/>
      <c r="H256" s="627"/>
      <c r="I256" s="628"/>
      <c r="J256" s="628"/>
      <c r="K256" s="628"/>
      <c r="L256" s="628"/>
      <c r="M256" s="628"/>
      <c r="N256" s="628"/>
      <c r="O256" s="628"/>
      <c r="P256" s="628"/>
      <c r="Q256" s="628"/>
      <c r="R256" s="628"/>
      <c r="S256" s="628"/>
      <c r="T256" s="629"/>
      <c r="U256" s="630"/>
      <c r="V256" s="631"/>
      <c r="W256" s="632"/>
      <c r="X256" s="603"/>
      <c r="Y256" s="604"/>
      <c r="Z256" s="633"/>
      <c r="AA256" s="634"/>
      <c r="AB256" s="635"/>
      <c r="AC256" s="633"/>
      <c r="AD256" s="634"/>
      <c r="AE256" s="634"/>
      <c r="AF256" s="635"/>
      <c r="AG256" s="603"/>
      <c r="AH256" s="604"/>
    </row>
    <row r="257" spans="2:34" ht="18" customHeight="1">
      <c r="B257" s="72"/>
      <c r="C257" s="589"/>
      <c r="D257" s="590"/>
      <c r="E257" s="590"/>
      <c r="F257" s="590"/>
      <c r="G257" s="591"/>
      <c r="H257" s="589"/>
      <c r="I257" s="590"/>
      <c r="J257" s="590"/>
      <c r="K257" s="590"/>
      <c r="L257" s="590"/>
      <c r="M257" s="590"/>
      <c r="N257" s="590"/>
      <c r="O257" s="590"/>
      <c r="P257" s="590"/>
      <c r="Q257" s="590"/>
      <c r="R257" s="590"/>
      <c r="S257" s="590"/>
      <c r="T257" s="591"/>
      <c r="U257" s="592"/>
      <c r="V257" s="593"/>
      <c r="W257" s="594"/>
      <c r="X257" s="595"/>
      <c r="Y257" s="596"/>
      <c r="Z257" s="597"/>
      <c r="AA257" s="598"/>
      <c r="AB257" s="599"/>
      <c r="AC257" s="597"/>
      <c r="AD257" s="598"/>
      <c r="AE257" s="598"/>
      <c r="AF257" s="599"/>
      <c r="AG257" s="595"/>
      <c r="AH257" s="596"/>
    </row>
    <row r="258" spans="2:34" ht="18" customHeight="1">
      <c r="B258" s="67"/>
      <c r="C258" s="627"/>
      <c r="D258" s="628"/>
      <c r="E258" s="628"/>
      <c r="F258" s="628"/>
      <c r="G258" s="629"/>
      <c r="H258" s="627"/>
      <c r="I258" s="628"/>
      <c r="J258" s="628"/>
      <c r="K258" s="628"/>
      <c r="L258" s="628"/>
      <c r="M258" s="628"/>
      <c r="N258" s="628"/>
      <c r="O258" s="628"/>
      <c r="P258" s="628"/>
      <c r="Q258" s="628"/>
      <c r="R258" s="628"/>
      <c r="S258" s="628"/>
      <c r="T258" s="629"/>
      <c r="U258" s="630"/>
      <c r="V258" s="631"/>
      <c r="W258" s="632"/>
      <c r="X258" s="603"/>
      <c r="Y258" s="604"/>
      <c r="Z258" s="633"/>
      <c r="AA258" s="634"/>
      <c r="AB258" s="635"/>
      <c r="AC258" s="633"/>
      <c r="AD258" s="634"/>
      <c r="AE258" s="634"/>
      <c r="AF258" s="635"/>
      <c r="AG258" s="603"/>
      <c r="AH258" s="604"/>
    </row>
    <row r="259" spans="2:34" ht="18" customHeight="1">
      <c r="B259" s="72"/>
      <c r="C259" s="589"/>
      <c r="D259" s="590"/>
      <c r="E259" s="590"/>
      <c r="F259" s="590"/>
      <c r="G259" s="591"/>
      <c r="H259" s="589"/>
      <c r="I259" s="590"/>
      <c r="J259" s="590"/>
      <c r="K259" s="590"/>
      <c r="L259" s="590"/>
      <c r="M259" s="590"/>
      <c r="N259" s="590"/>
      <c r="O259" s="590"/>
      <c r="P259" s="590"/>
      <c r="Q259" s="590"/>
      <c r="R259" s="590"/>
      <c r="S259" s="590"/>
      <c r="T259" s="591"/>
      <c r="U259" s="592"/>
      <c r="V259" s="593"/>
      <c r="W259" s="594"/>
      <c r="X259" s="595"/>
      <c r="Y259" s="596"/>
      <c r="Z259" s="597"/>
      <c r="AA259" s="598"/>
      <c r="AB259" s="599"/>
      <c r="AC259" s="597"/>
      <c r="AD259" s="598"/>
      <c r="AE259" s="598"/>
      <c r="AF259" s="599"/>
      <c r="AG259" s="595"/>
      <c r="AH259" s="596"/>
    </row>
    <row r="260" spans="2:34" ht="18" customHeight="1">
      <c r="B260" s="67"/>
      <c r="C260" s="627"/>
      <c r="D260" s="628"/>
      <c r="E260" s="628"/>
      <c r="F260" s="628"/>
      <c r="G260" s="629"/>
      <c r="H260" s="627"/>
      <c r="I260" s="628"/>
      <c r="J260" s="628"/>
      <c r="K260" s="628"/>
      <c r="L260" s="628"/>
      <c r="M260" s="628"/>
      <c r="N260" s="628"/>
      <c r="O260" s="628"/>
      <c r="P260" s="628"/>
      <c r="Q260" s="628"/>
      <c r="R260" s="628"/>
      <c r="S260" s="628"/>
      <c r="T260" s="629"/>
      <c r="U260" s="630"/>
      <c r="V260" s="631"/>
      <c r="W260" s="632"/>
      <c r="X260" s="603"/>
      <c r="Y260" s="604"/>
      <c r="Z260" s="633"/>
      <c r="AA260" s="634"/>
      <c r="AB260" s="635"/>
      <c r="AC260" s="633"/>
      <c r="AD260" s="634"/>
      <c r="AE260" s="634"/>
      <c r="AF260" s="635"/>
      <c r="AG260" s="603"/>
      <c r="AH260" s="604"/>
    </row>
    <row r="261" spans="2:34" ht="18" customHeight="1">
      <c r="B261" s="72"/>
      <c r="C261" s="589"/>
      <c r="D261" s="590"/>
      <c r="E261" s="590"/>
      <c r="F261" s="590"/>
      <c r="G261" s="591"/>
      <c r="H261" s="589"/>
      <c r="I261" s="590"/>
      <c r="J261" s="590"/>
      <c r="K261" s="590"/>
      <c r="L261" s="590"/>
      <c r="M261" s="590"/>
      <c r="N261" s="590"/>
      <c r="O261" s="590"/>
      <c r="P261" s="590"/>
      <c r="Q261" s="590"/>
      <c r="R261" s="590"/>
      <c r="S261" s="590"/>
      <c r="T261" s="591"/>
      <c r="U261" s="592"/>
      <c r="V261" s="593"/>
      <c r="W261" s="594"/>
      <c r="X261" s="595"/>
      <c r="Y261" s="596"/>
      <c r="Z261" s="597"/>
      <c r="AA261" s="598"/>
      <c r="AB261" s="599"/>
      <c r="AC261" s="597"/>
      <c r="AD261" s="598"/>
      <c r="AE261" s="598"/>
      <c r="AF261" s="599"/>
      <c r="AG261" s="595"/>
      <c r="AH261" s="596"/>
    </row>
    <row r="262" spans="2:34" ht="18" customHeight="1">
      <c r="B262" s="67"/>
      <c r="C262" s="627"/>
      <c r="D262" s="628"/>
      <c r="E262" s="628"/>
      <c r="F262" s="628"/>
      <c r="G262" s="629"/>
      <c r="H262" s="627"/>
      <c r="I262" s="628"/>
      <c r="J262" s="628"/>
      <c r="K262" s="628"/>
      <c r="L262" s="628"/>
      <c r="M262" s="628"/>
      <c r="N262" s="628"/>
      <c r="O262" s="628"/>
      <c r="P262" s="628"/>
      <c r="Q262" s="628"/>
      <c r="R262" s="628"/>
      <c r="S262" s="628"/>
      <c r="T262" s="629"/>
      <c r="U262" s="630"/>
      <c r="V262" s="631"/>
      <c r="W262" s="632"/>
      <c r="X262" s="603"/>
      <c r="Y262" s="604"/>
      <c r="Z262" s="633"/>
      <c r="AA262" s="634"/>
      <c r="AB262" s="635"/>
      <c r="AC262" s="633"/>
      <c r="AD262" s="634"/>
      <c r="AE262" s="634"/>
      <c r="AF262" s="635"/>
      <c r="AG262" s="603"/>
      <c r="AH262" s="604"/>
    </row>
    <row r="263" spans="2:34" ht="18" customHeight="1">
      <c r="B263" s="72"/>
      <c r="C263" s="589"/>
      <c r="D263" s="590"/>
      <c r="E263" s="590"/>
      <c r="F263" s="590"/>
      <c r="G263" s="591"/>
      <c r="H263" s="589"/>
      <c r="I263" s="590"/>
      <c r="J263" s="590"/>
      <c r="K263" s="590"/>
      <c r="L263" s="590"/>
      <c r="M263" s="590"/>
      <c r="N263" s="590"/>
      <c r="O263" s="590"/>
      <c r="P263" s="590"/>
      <c r="Q263" s="590"/>
      <c r="R263" s="590"/>
      <c r="S263" s="590"/>
      <c r="T263" s="591"/>
      <c r="U263" s="592"/>
      <c r="V263" s="593"/>
      <c r="W263" s="594"/>
      <c r="X263" s="595"/>
      <c r="Y263" s="596"/>
      <c r="Z263" s="597"/>
      <c r="AA263" s="598"/>
      <c r="AB263" s="599"/>
      <c r="AC263" s="597"/>
      <c r="AD263" s="598"/>
      <c r="AE263" s="598"/>
      <c r="AF263" s="599"/>
      <c r="AG263" s="595"/>
      <c r="AH263" s="596"/>
    </row>
    <row r="264" spans="2:34" ht="18" customHeight="1">
      <c r="B264" s="67"/>
      <c r="C264" s="627"/>
      <c r="D264" s="628"/>
      <c r="E264" s="628"/>
      <c r="F264" s="628"/>
      <c r="G264" s="629"/>
      <c r="H264" s="627"/>
      <c r="I264" s="628"/>
      <c r="J264" s="628"/>
      <c r="K264" s="628"/>
      <c r="L264" s="628"/>
      <c r="M264" s="628"/>
      <c r="N264" s="628"/>
      <c r="O264" s="628"/>
      <c r="P264" s="628"/>
      <c r="Q264" s="628"/>
      <c r="R264" s="628"/>
      <c r="S264" s="628"/>
      <c r="T264" s="629"/>
      <c r="U264" s="630"/>
      <c r="V264" s="631"/>
      <c r="W264" s="632"/>
      <c r="X264" s="603"/>
      <c r="Y264" s="604"/>
      <c r="Z264" s="633"/>
      <c r="AA264" s="634"/>
      <c r="AB264" s="635"/>
      <c r="AC264" s="633"/>
      <c r="AD264" s="634"/>
      <c r="AE264" s="634"/>
      <c r="AF264" s="635"/>
      <c r="AG264" s="603"/>
      <c r="AH264" s="604"/>
    </row>
    <row r="265" spans="2:34" ht="18" customHeight="1">
      <c r="B265" s="72"/>
      <c r="C265" s="589"/>
      <c r="D265" s="590"/>
      <c r="E265" s="590"/>
      <c r="F265" s="590"/>
      <c r="G265" s="591"/>
      <c r="H265" s="589"/>
      <c r="I265" s="590"/>
      <c r="J265" s="590"/>
      <c r="K265" s="590"/>
      <c r="L265" s="590"/>
      <c r="M265" s="590"/>
      <c r="N265" s="590"/>
      <c r="O265" s="590"/>
      <c r="P265" s="590"/>
      <c r="Q265" s="590"/>
      <c r="R265" s="590"/>
      <c r="S265" s="590"/>
      <c r="T265" s="591"/>
      <c r="U265" s="592"/>
      <c r="V265" s="593"/>
      <c r="W265" s="594"/>
      <c r="X265" s="595"/>
      <c r="Y265" s="596"/>
      <c r="Z265" s="597"/>
      <c r="AA265" s="598"/>
      <c r="AB265" s="599"/>
      <c r="AC265" s="597"/>
      <c r="AD265" s="598"/>
      <c r="AE265" s="598"/>
      <c r="AF265" s="599"/>
      <c r="AG265" s="595"/>
      <c r="AH265" s="596"/>
    </row>
    <row r="266" spans="2:34" ht="18" customHeight="1">
      <c r="B266" s="67"/>
      <c r="C266" s="627"/>
      <c r="D266" s="628"/>
      <c r="E266" s="628"/>
      <c r="F266" s="628"/>
      <c r="G266" s="629"/>
      <c r="H266" s="627"/>
      <c r="I266" s="628"/>
      <c r="J266" s="628"/>
      <c r="K266" s="628"/>
      <c r="L266" s="628"/>
      <c r="M266" s="628"/>
      <c r="N266" s="628"/>
      <c r="O266" s="628"/>
      <c r="P266" s="628"/>
      <c r="Q266" s="628"/>
      <c r="R266" s="628"/>
      <c r="S266" s="628"/>
      <c r="T266" s="629"/>
      <c r="U266" s="630"/>
      <c r="V266" s="631"/>
      <c r="W266" s="632"/>
      <c r="X266" s="603"/>
      <c r="Y266" s="604"/>
      <c r="Z266" s="633"/>
      <c r="AA266" s="634"/>
      <c r="AB266" s="635"/>
      <c r="AC266" s="633"/>
      <c r="AD266" s="634"/>
      <c r="AE266" s="634"/>
      <c r="AF266" s="635"/>
      <c r="AG266" s="603"/>
      <c r="AH266" s="604"/>
    </row>
    <row r="267" spans="2:34" ht="18" customHeight="1">
      <c r="B267" s="72"/>
      <c r="C267" s="589"/>
      <c r="D267" s="590"/>
      <c r="E267" s="590"/>
      <c r="F267" s="590"/>
      <c r="G267" s="591"/>
      <c r="H267" s="589"/>
      <c r="I267" s="590"/>
      <c r="J267" s="590"/>
      <c r="K267" s="590"/>
      <c r="L267" s="590"/>
      <c r="M267" s="590"/>
      <c r="N267" s="590"/>
      <c r="O267" s="590"/>
      <c r="P267" s="590"/>
      <c r="Q267" s="590"/>
      <c r="R267" s="590"/>
      <c r="S267" s="590"/>
      <c r="T267" s="591"/>
      <c r="U267" s="592"/>
      <c r="V267" s="593"/>
      <c r="W267" s="594"/>
      <c r="X267" s="595"/>
      <c r="Y267" s="596"/>
      <c r="Z267" s="597"/>
      <c r="AA267" s="598"/>
      <c r="AB267" s="599"/>
      <c r="AC267" s="597"/>
      <c r="AD267" s="598"/>
      <c r="AE267" s="598"/>
      <c r="AF267" s="599"/>
      <c r="AG267" s="595"/>
      <c r="AH267" s="596"/>
    </row>
    <row r="268" spans="2:34" ht="18" customHeight="1">
      <c r="B268" s="67"/>
      <c r="C268" s="627"/>
      <c r="D268" s="628"/>
      <c r="E268" s="628"/>
      <c r="F268" s="628"/>
      <c r="G268" s="629"/>
      <c r="H268" s="627"/>
      <c r="I268" s="628"/>
      <c r="J268" s="628"/>
      <c r="K268" s="628"/>
      <c r="L268" s="628"/>
      <c r="M268" s="628"/>
      <c r="N268" s="628"/>
      <c r="O268" s="628"/>
      <c r="P268" s="628"/>
      <c r="Q268" s="628"/>
      <c r="R268" s="628"/>
      <c r="S268" s="628"/>
      <c r="T268" s="629"/>
      <c r="U268" s="630"/>
      <c r="V268" s="631"/>
      <c r="W268" s="632"/>
      <c r="X268" s="603"/>
      <c r="Y268" s="604"/>
      <c r="Z268" s="633"/>
      <c r="AA268" s="634"/>
      <c r="AB268" s="635"/>
      <c r="AC268" s="633"/>
      <c r="AD268" s="634"/>
      <c r="AE268" s="634"/>
      <c r="AF268" s="635"/>
      <c r="AG268" s="603"/>
      <c r="AH268" s="604"/>
    </row>
    <row r="269" spans="2:34" ht="18" customHeight="1">
      <c r="B269" s="72"/>
      <c r="C269" s="589"/>
      <c r="D269" s="590"/>
      <c r="E269" s="590"/>
      <c r="F269" s="590"/>
      <c r="G269" s="591"/>
      <c r="H269" s="589"/>
      <c r="I269" s="590"/>
      <c r="J269" s="590"/>
      <c r="K269" s="590"/>
      <c r="L269" s="590"/>
      <c r="M269" s="590"/>
      <c r="N269" s="590"/>
      <c r="O269" s="590"/>
      <c r="P269" s="590"/>
      <c r="Q269" s="590"/>
      <c r="R269" s="590"/>
      <c r="S269" s="590"/>
      <c r="T269" s="591"/>
      <c r="U269" s="592"/>
      <c r="V269" s="593"/>
      <c r="W269" s="594"/>
      <c r="X269" s="595"/>
      <c r="Y269" s="596"/>
      <c r="Z269" s="597"/>
      <c r="AA269" s="598"/>
      <c r="AB269" s="599"/>
      <c r="AC269" s="597"/>
      <c r="AD269" s="598"/>
      <c r="AE269" s="598"/>
      <c r="AF269" s="599"/>
      <c r="AG269" s="595"/>
      <c r="AH269" s="596"/>
    </row>
    <row r="270" spans="2:34" ht="18" customHeight="1">
      <c r="B270" s="67"/>
      <c r="C270" s="627"/>
      <c r="D270" s="628"/>
      <c r="E270" s="628"/>
      <c r="F270" s="628"/>
      <c r="G270" s="629"/>
      <c r="H270" s="627"/>
      <c r="I270" s="628"/>
      <c r="J270" s="628"/>
      <c r="K270" s="628"/>
      <c r="L270" s="628"/>
      <c r="M270" s="628"/>
      <c r="N270" s="628"/>
      <c r="O270" s="628"/>
      <c r="P270" s="628"/>
      <c r="Q270" s="628"/>
      <c r="R270" s="628"/>
      <c r="S270" s="628"/>
      <c r="T270" s="629"/>
      <c r="U270" s="630"/>
      <c r="V270" s="631"/>
      <c r="W270" s="632"/>
      <c r="X270" s="603"/>
      <c r="Y270" s="604"/>
      <c r="Z270" s="633"/>
      <c r="AA270" s="634"/>
      <c r="AB270" s="635"/>
      <c r="AC270" s="633"/>
      <c r="AD270" s="634"/>
      <c r="AE270" s="634"/>
      <c r="AF270" s="635"/>
      <c r="AG270" s="603"/>
      <c r="AH270" s="604"/>
    </row>
    <row r="271" spans="2:34" ht="18" customHeight="1">
      <c r="B271" s="72"/>
      <c r="C271" s="589"/>
      <c r="D271" s="590"/>
      <c r="E271" s="590"/>
      <c r="F271" s="590"/>
      <c r="G271" s="591"/>
      <c r="H271" s="589"/>
      <c r="I271" s="590"/>
      <c r="J271" s="590"/>
      <c r="K271" s="590"/>
      <c r="L271" s="590"/>
      <c r="M271" s="590"/>
      <c r="N271" s="590"/>
      <c r="O271" s="590"/>
      <c r="P271" s="590"/>
      <c r="Q271" s="590"/>
      <c r="R271" s="590"/>
      <c r="S271" s="590"/>
      <c r="T271" s="591"/>
      <c r="U271" s="592"/>
      <c r="V271" s="593"/>
      <c r="W271" s="594"/>
      <c r="X271" s="595"/>
      <c r="Y271" s="596"/>
      <c r="Z271" s="597"/>
      <c r="AA271" s="598"/>
      <c r="AB271" s="599"/>
      <c r="AC271" s="597"/>
      <c r="AD271" s="598"/>
      <c r="AE271" s="598"/>
      <c r="AF271" s="599"/>
      <c r="AG271" s="595"/>
      <c r="AH271" s="596"/>
    </row>
    <row r="272" spans="2:34" ht="18" customHeight="1">
      <c r="B272" s="67"/>
      <c r="C272" s="627"/>
      <c r="D272" s="628"/>
      <c r="E272" s="628"/>
      <c r="F272" s="628"/>
      <c r="G272" s="629"/>
      <c r="H272" s="627"/>
      <c r="I272" s="628"/>
      <c r="J272" s="628"/>
      <c r="K272" s="628"/>
      <c r="L272" s="628"/>
      <c r="M272" s="628"/>
      <c r="N272" s="628"/>
      <c r="O272" s="628"/>
      <c r="P272" s="628"/>
      <c r="Q272" s="628"/>
      <c r="R272" s="628"/>
      <c r="S272" s="628"/>
      <c r="T272" s="629"/>
      <c r="U272" s="630"/>
      <c r="V272" s="631"/>
      <c r="W272" s="632"/>
      <c r="X272" s="603"/>
      <c r="Y272" s="604"/>
      <c r="Z272" s="633"/>
      <c r="AA272" s="634"/>
      <c r="AB272" s="635"/>
      <c r="AC272" s="633"/>
      <c r="AD272" s="634"/>
      <c r="AE272" s="634"/>
      <c r="AF272" s="635"/>
      <c r="AG272" s="603"/>
      <c r="AH272" s="604"/>
    </row>
    <row r="273" spans="2:34" ht="18" customHeight="1">
      <c r="B273" s="72"/>
      <c r="C273" s="589"/>
      <c r="D273" s="590"/>
      <c r="E273" s="590"/>
      <c r="F273" s="590"/>
      <c r="G273" s="591"/>
      <c r="H273" s="589"/>
      <c r="I273" s="590"/>
      <c r="J273" s="590"/>
      <c r="K273" s="590"/>
      <c r="L273" s="590"/>
      <c r="M273" s="590"/>
      <c r="N273" s="590"/>
      <c r="O273" s="590"/>
      <c r="P273" s="590"/>
      <c r="Q273" s="590"/>
      <c r="R273" s="590"/>
      <c r="S273" s="590"/>
      <c r="T273" s="591"/>
      <c r="U273" s="592"/>
      <c r="V273" s="593"/>
      <c r="W273" s="594"/>
      <c r="X273" s="595"/>
      <c r="Y273" s="596"/>
      <c r="Z273" s="597"/>
      <c r="AA273" s="598"/>
      <c r="AB273" s="599"/>
      <c r="AC273" s="597"/>
      <c r="AD273" s="598"/>
      <c r="AE273" s="598"/>
      <c r="AF273" s="599"/>
      <c r="AG273" s="595"/>
      <c r="AH273" s="596"/>
    </row>
    <row r="274" spans="2:34" ht="18" customHeight="1">
      <c r="B274" s="67"/>
      <c r="C274" s="627"/>
      <c r="D274" s="628"/>
      <c r="E274" s="628"/>
      <c r="F274" s="628"/>
      <c r="G274" s="629"/>
      <c r="H274" s="627"/>
      <c r="I274" s="628"/>
      <c r="J274" s="628"/>
      <c r="K274" s="628"/>
      <c r="L274" s="628"/>
      <c r="M274" s="628"/>
      <c r="N274" s="628"/>
      <c r="O274" s="628"/>
      <c r="P274" s="628"/>
      <c r="Q274" s="628"/>
      <c r="R274" s="628"/>
      <c r="S274" s="628"/>
      <c r="T274" s="629"/>
      <c r="U274" s="630"/>
      <c r="V274" s="631"/>
      <c r="W274" s="632"/>
      <c r="X274" s="603"/>
      <c r="Y274" s="604"/>
      <c r="Z274" s="633"/>
      <c r="AA274" s="634"/>
      <c r="AB274" s="635"/>
      <c r="AC274" s="633"/>
      <c r="AD274" s="634"/>
      <c r="AE274" s="634"/>
      <c r="AF274" s="635"/>
      <c r="AG274" s="603"/>
      <c r="AH274" s="604"/>
    </row>
    <row r="275" spans="2:34" ht="18" customHeight="1">
      <c r="B275" s="72"/>
      <c r="C275" s="589"/>
      <c r="D275" s="590"/>
      <c r="E275" s="590"/>
      <c r="F275" s="590"/>
      <c r="G275" s="591"/>
      <c r="H275" s="589"/>
      <c r="I275" s="590"/>
      <c r="J275" s="590"/>
      <c r="K275" s="590"/>
      <c r="L275" s="590"/>
      <c r="M275" s="590"/>
      <c r="N275" s="590"/>
      <c r="O275" s="590"/>
      <c r="P275" s="590"/>
      <c r="Q275" s="590"/>
      <c r="R275" s="590"/>
      <c r="S275" s="590"/>
      <c r="T275" s="591"/>
      <c r="U275" s="592"/>
      <c r="V275" s="593"/>
      <c r="W275" s="594"/>
      <c r="X275" s="595"/>
      <c r="Y275" s="596"/>
      <c r="Z275" s="597"/>
      <c r="AA275" s="598"/>
      <c r="AB275" s="599"/>
      <c r="AC275" s="597"/>
      <c r="AD275" s="598"/>
      <c r="AE275" s="598"/>
      <c r="AF275" s="599"/>
      <c r="AG275" s="595"/>
      <c r="AH275" s="596"/>
    </row>
    <row r="276" spans="2:34" ht="18" customHeight="1">
      <c r="B276" s="67"/>
      <c r="C276" s="627"/>
      <c r="D276" s="628"/>
      <c r="E276" s="628"/>
      <c r="F276" s="628"/>
      <c r="G276" s="629"/>
      <c r="H276" s="627"/>
      <c r="I276" s="628"/>
      <c r="J276" s="628"/>
      <c r="K276" s="628"/>
      <c r="L276" s="628"/>
      <c r="M276" s="628"/>
      <c r="N276" s="628"/>
      <c r="O276" s="628"/>
      <c r="P276" s="628"/>
      <c r="Q276" s="628"/>
      <c r="R276" s="628"/>
      <c r="S276" s="628"/>
      <c r="T276" s="629"/>
      <c r="U276" s="630"/>
      <c r="V276" s="631"/>
      <c r="W276" s="632"/>
      <c r="X276" s="603"/>
      <c r="Y276" s="604"/>
      <c r="Z276" s="633"/>
      <c r="AA276" s="634"/>
      <c r="AB276" s="635"/>
      <c r="AC276" s="633"/>
      <c r="AD276" s="634"/>
      <c r="AE276" s="634"/>
      <c r="AF276" s="635"/>
      <c r="AG276" s="603"/>
      <c r="AH276" s="604"/>
    </row>
    <row r="277" spans="2:34" ht="18" customHeight="1">
      <c r="B277" s="72"/>
      <c r="C277" s="589"/>
      <c r="D277" s="590"/>
      <c r="E277" s="590"/>
      <c r="F277" s="590"/>
      <c r="G277" s="591"/>
      <c r="H277" s="589"/>
      <c r="I277" s="590"/>
      <c r="J277" s="590"/>
      <c r="K277" s="590"/>
      <c r="L277" s="590"/>
      <c r="M277" s="590"/>
      <c r="N277" s="590"/>
      <c r="O277" s="590"/>
      <c r="P277" s="590"/>
      <c r="Q277" s="590"/>
      <c r="R277" s="590"/>
      <c r="S277" s="590"/>
      <c r="T277" s="591"/>
      <c r="U277" s="592"/>
      <c r="V277" s="593"/>
      <c r="W277" s="594"/>
      <c r="X277" s="595"/>
      <c r="Y277" s="596"/>
      <c r="Z277" s="597"/>
      <c r="AA277" s="598"/>
      <c r="AB277" s="599"/>
      <c r="AC277" s="597"/>
      <c r="AD277" s="598"/>
      <c r="AE277" s="598"/>
      <c r="AF277" s="599"/>
      <c r="AG277" s="595"/>
      <c r="AH277" s="596"/>
    </row>
    <row r="278" spans="2:34" ht="18" customHeight="1">
      <c r="B278" s="67"/>
      <c r="C278" s="627"/>
      <c r="D278" s="628"/>
      <c r="E278" s="628"/>
      <c r="F278" s="628"/>
      <c r="G278" s="629"/>
      <c r="H278" s="627"/>
      <c r="I278" s="628"/>
      <c r="J278" s="628"/>
      <c r="K278" s="628"/>
      <c r="L278" s="628"/>
      <c r="M278" s="628"/>
      <c r="N278" s="628"/>
      <c r="O278" s="628"/>
      <c r="P278" s="628"/>
      <c r="Q278" s="628"/>
      <c r="R278" s="628"/>
      <c r="S278" s="628"/>
      <c r="T278" s="629"/>
      <c r="U278" s="630"/>
      <c r="V278" s="631"/>
      <c r="W278" s="632"/>
      <c r="X278" s="603"/>
      <c r="Y278" s="604"/>
      <c r="Z278" s="633"/>
      <c r="AA278" s="634"/>
      <c r="AB278" s="635"/>
      <c r="AC278" s="633"/>
      <c r="AD278" s="634"/>
      <c r="AE278" s="634"/>
      <c r="AF278" s="635"/>
      <c r="AG278" s="603"/>
      <c r="AH278" s="604"/>
    </row>
    <row r="279" spans="2:34" ht="18" customHeight="1">
      <c r="B279" s="72"/>
      <c r="C279" s="589"/>
      <c r="D279" s="590"/>
      <c r="E279" s="590"/>
      <c r="F279" s="590"/>
      <c r="G279" s="591"/>
      <c r="H279" s="589"/>
      <c r="I279" s="590"/>
      <c r="J279" s="590"/>
      <c r="K279" s="590"/>
      <c r="L279" s="590"/>
      <c r="M279" s="590"/>
      <c r="N279" s="590"/>
      <c r="O279" s="590"/>
      <c r="P279" s="590"/>
      <c r="Q279" s="590"/>
      <c r="R279" s="590"/>
      <c r="S279" s="590"/>
      <c r="T279" s="591"/>
      <c r="U279" s="592"/>
      <c r="V279" s="593"/>
      <c r="W279" s="594"/>
      <c r="X279" s="595"/>
      <c r="Y279" s="596"/>
      <c r="Z279" s="597"/>
      <c r="AA279" s="598"/>
      <c r="AB279" s="599"/>
      <c r="AC279" s="597"/>
      <c r="AD279" s="598"/>
      <c r="AE279" s="598"/>
      <c r="AF279" s="599"/>
      <c r="AG279" s="595"/>
      <c r="AH279" s="596"/>
    </row>
    <row r="280" spans="2:34" ht="18" customHeight="1">
      <c r="B280" s="67"/>
      <c r="C280" s="627"/>
      <c r="D280" s="628"/>
      <c r="E280" s="628"/>
      <c r="F280" s="628"/>
      <c r="G280" s="629"/>
      <c r="H280" s="627"/>
      <c r="I280" s="628"/>
      <c r="J280" s="628"/>
      <c r="K280" s="628"/>
      <c r="L280" s="628"/>
      <c r="M280" s="628"/>
      <c r="N280" s="628"/>
      <c r="O280" s="628"/>
      <c r="P280" s="628"/>
      <c r="Q280" s="628"/>
      <c r="R280" s="628"/>
      <c r="S280" s="628"/>
      <c r="T280" s="629"/>
      <c r="U280" s="630"/>
      <c r="V280" s="631"/>
      <c r="W280" s="632"/>
      <c r="X280" s="603"/>
      <c r="Y280" s="604"/>
      <c r="Z280" s="633"/>
      <c r="AA280" s="634"/>
      <c r="AB280" s="635"/>
      <c r="AC280" s="633"/>
      <c r="AD280" s="634"/>
      <c r="AE280" s="634"/>
      <c r="AF280" s="635"/>
      <c r="AG280" s="603"/>
      <c r="AH280" s="604"/>
    </row>
    <row r="281" spans="2:34" ht="18" customHeight="1">
      <c r="B281" s="72"/>
      <c r="C281" s="589"/>
      <c r="D281" s="590"/>
      <c r="E281" s="590"/>
      <c r="F281" s="590"/>
      <c r="G281" s="591"/>
      <c r="H281" s="589"/>
      <c r="I281" s="590"/>
      <c r="J281" s="590"/>
      <c r="K281" s="590"/>
      <c r="L281" s="590"/>
      <c r="M281" s="590"/>
      <c r="N281" s="590"/>
      <c r="O281" s="590"/>
      <c r="P281" s="590"/>
      <c r="Q281" s="590"/>
      <c r="R281" s="590"/>
      <c r="S281" s="590"/>
      <c r="T281" s="591"/>
      <c r="U281" s="592"/>
      <c r="V281" s="593"/>
      <c r="W281" s="594"/>
      <c r="X281" s="595"/>
      <c r="Y281" s="596"/>
      <c r="Z281" s="597"/>
      <c r="AA281" s="598"/>
      <c r="AB281" s="599"/>
      <c r="AC281" s="597"/>
      <c r="AD281" s="598"/>
      <c r="AE281" s="598"/>
      <c r="AF281" s="599"/>
      <c r="AG281" s="595"/>
      <c r="AH281" s="596"/>
    </row>
    <row r="282" spans="2:34" ht="18" customHeight="1">
      <c r="B282" s="67"/>
      <c r="C282" s="627"/>
      <c r="D282" s="628"/>
      <c r="E282" s="628"/>
      <c r="F282" s="628"/>
      <c r="G282" s="629"/>
      <c r="H282" s="627"/>
      <c r="I282" s="628"/>
      <c r="J282" s="628"/>
      <c r="K282" s="628"/>
      <c r="L282" s="628"/>
      <c r="M282" s="628"/>
      <c r="N282" s="628"/>
      <c r="O282" s="628"/>
      <c r="P282" s="628"/>
      <c r="Q282" s="628"/>
      <c r="R282" s="628"/>
      <c r="S282" s="628"/>
      <c r="T282" s="629"/>
      <c r="U282" s="630"/>
      <c r="V282" s="631"/>
      <c r="W282" s="632"/>
      <c r="X282" s="603"/>
      <c r="Y282" s="604"/>
      <c r="Z282" s="633"/>
      <c r="AA282" s="634"/>
      <c r="AB282" s="635"/>
      <c r="AC282" s="633"/>
      <c r="AD282" s="634"/>
      <c r="AE282" s="634"/>
      <c r="AF282" s="635"/>
      <c r="AG282" s="603"/>
      <c r="AH282" s="604"/>
    </row>
    <row r="283" spans="2:34" ht="18" customHeight="1">
      <c r="B283" s="72"/>
      <c r="C283" s="589"/>
      <c r="D283" s="590"/>
      <c r="E283" s="590"/>
      <c r="F283" s="590"/>
      <c r="G283" s="591"/>
      <c r="H283" s="589"/>
      <c r="I283" s="590"/>
      <c r="J283" s="590"/>
      <c r="K283" s="590"/>
      <c r="L283" s="590"/>
      <c r="M283" s="590"/>
      <c r="N283" s="590"/>
      <c r="O283" s="590"/>
      <c r="P283" s="590"/>
      <c r="Q283" s="590"/>
      <c r="R283" s="590"/>
      <c r="S283" s="590"/>
      <c r="T283" s="591"/>
      <c r="U283" s="592"/>
      <c r="V283" s="593"/>
      <c r="W283" s="594"/>
      <c r="X283" s="595"/>
      <c r="Y283" s="596"/>
      <c r="Z283" s="597"/>
      <c r="AA283" s="598"/>
      <c r="AB283" s="599"/>
      <c r="AC283" s="597"/>
      <c r="AD283" s="598"/>
      <c r="AE283" s="598"/>
      <c r="AF283" s="599"/>
      <c r="AG283" s="595"/>
      <c r="AH283" s="596"/>
    </row>
    <row r="284" spans="2:34" ht="18" customHeight="1">
      <c r="B284" s="67"/>
      <c r="C284" s="627"/>
      <c r="D284" s="628"/>
      <c r="E284" s="628"/>
      <c r="F284" s="628"/>
      <c r="G284" s="629"/>
      <c r="H284" s="627"/>
      <c r="I284" s="628"/>
      <c r="J284" s="628"/>
      <c r="K284" s="628"/>
      <c r="L284" s="628"/>
      <c r="M284" s="628"/>
      <c r="N284" s="628"/>
      <c r="O284" s="628"/>
      <c r="P284" s="628"/>
      <c r="Q284" s="628"/>
      <c r="R284" s="628"/>
      <c r="S284" s="628"/>
      <c r="T284" s="629"/>
      <c r="U284" s="630"/>
      <c r="V284" s="631"/>
      <c r="W284" s="632"/>
      <c r="X284" s="603"/>
      <c r="Y284" s="604"/>
      <c r="Z284" s="633"/>
      <c r="AA284" s="634"/>
      <c r="AB284" s="635"/>
      <c r="AC284" s="633"/>
      <c r="AD284" s="634"/>
      <c r="AE284" s="634"/>
      <c r="AF284" s="635"/>
      <c r="AG284" s="603"/>
      <c r="AH284" s="604"/>
    </row>
    <row r="285" spans="2:34" ht="18" customHeight="1">
      <c r="B285" s="72"/>
      <c r="C285" s="589"/>
      <c r="D285" s="590"/>
      <c r="E285" s="590"/>
      <c r="F285" s="590"/>
      <c r="G285" s="591"/>
      <c r="H285" s="589"/>
      <c r="I285" s="590"/>
      <c r="J285" s="590"/>
      <c r="K285" s="590"/>
      <c r="L285" s="590"/>
      <c r="M285" s="590"/>
      <c r="N285" s="590"/>
      <c r="O285" s="590"/>
      <c r="P285" s="590"/>
      <c r="Q285" s="590"/>
      <c r="R285" s="590"/>
      <c r="S285" s="590"/>
      <c r="T285" s="591"/>
      <c r="U285" s="592"/>
      <c r="V285" s="593"/>
      <c r="W285" s="594"/>
      <c r="X285" s="595"/>
      <c r="Y285" s="596"/>
      <c r="Z285" s="597"/>
      <c r="AA285" s="598"/>
      <c r="AB285" s="599"/>
      <c r="AC285" s="597"/>
      <c r="AD285" s="598"/>
      <c r="AE285" s="598"/>
      <c r="AF285" s="599"/>
      <c r="AG285" s="595"/>
      <c r="AH285" s="596"/>
    </row>
    <row r="286" spans="2:34" ht="18" customHeight="1">
      <c r="B286" s="67"/>
      <c r="C286" s="627"/>
      <c r="D286" s="628"/>
      <c r="E286" s="628"/>
      <c r="F286" s="628"/>
      <c r="G286" s="629"/>
      <c r="H286" s="627"/>
      <c r="I286" s="628"/>
      <c r="J286" s="628"/>
      <c r="K286" s="628"/>
      <c r="L286" s="628"/>
      <c r="M286" s="628"/>
      <c r="N286" s="628"/>
      <c r="O286" s="628"/>
      <c r="P286" s="628"/>
      <c r="Q286" s="628"/>
      <c r="R286" s="628"/>
      <c r="S286" s="628"/>
      <c r="T286" s="629"/>
      <c r="U286" s="630"/>
      <c r="V286" s="631"/>
      <c r="W286" s="632"/>
      <c r="X286" s="603"/>
      <c r="Y286" s="604"/>
      <c r="Z286" s="633"/>
      <c r="AA286" s="634"/>
      <c r="AB286" s="635"/>
      <c r="AC286" s="633"/>
      <c r="AD286" s="634"/>
      <c r="AE286" s="634"/>
      <c r="AF286" s="635"/>
      <c r="AG286" s="603"/>
      <c r="AH286" s="604"/>
    </row>
    <row r="287" spans="2:34" ht="18" customHeight="1">
      <c r="B287" s="72"/>
      <c r="C287" s="589"/>
      <c r="D287" s="590"/>
      <c r="E287" s="590"/>
      <c r="F287" s="590"/>
      <c r="G287" s="591"/>
      <c r="H287" s="589"/>
      <c r="I287" s="590"/>
      <c r="J287" s="590"/>
      <c r="K287" s="590"/>
      <c r="L287" s="590"/>
      <c r="M287" s="590"/>
      <c r="N287" s="590"/>
      <c r="O287" s="590"/>
      <c r="P287" s="590"/>
      <c r="Q287" s="590"/>
      <c r="R287" s="590"/>
      <c r="S287" s="590"/>
      <c r="T287" s="591"/>
      <c r="U287" s="592"/>
      <c r="V287" s="593"/>
      <c r="W287" s="594"/>
      <c r="X287" s="595"/>
      <c r="Y287" s="596"/>
      <c r="Z287" s="597"/>
      <c r="AA287" s="598"/>
      <c r="AB287" s="599"/>
      <c r="AC287" s="597"/>
      <c r="AD287" s="598"/>
      <c r="AE287" s="598"/>
      <c r="AF287" s="599"/>
      <c r="AG287" s="595"/>
      <c r="AH287" s="596"/>
    </row>
    <row r="288" spans="2:34" ht="18" customHeight="1">
      <c r="B288" s="67"/>
      <c r="C288" s="627"/>
      <c r="D288" s="628"/>
      <c r="E288" s="628"/>
      <c r="F288" s="628"/>
      <c r="G288" s="629"/>
      <c r="H288" s="627"/>
      <c r="I288" s="628"/>
      <c r="J288" s="628"/>
      <c r="K288" s="628"/>
      <c r="L288" s="628"/>
      <c r="M288" s="628"/>
      <c r="N288" s="628"/>
      <c r="O288" s="628"/>
      <c r="P288" s="628"/>
      <c r="Q288" s="628"/>
      <c r="R288" s="628"/>
      <c r="S288" s="628"/>
      <c r="T288" s="629"/>
      <c r="U288" s="630"/>
      <c r="V288" s="631"/>
      <c r="W288" s="632"/>
      <c r="X288" s="603"/>
      <c r="Y288" s="604"/>
      <c r="Z288" s="633"/>
      <c r="AA288" s="634"/>
      <c r="AB288" s="635"/>
      <c r="AC288" s="633"/>
      <c r="AD288" s="634"/>
      <c r="AE288" s="634"/>
      <c r="AF288" s="635"/>
      <c r="AG288" s="603"/>
      <c r="AH288" s="604"/>
    </row>
    <row r="289" spans="2:34" ht="18" customHeight="1">
      <c r="B289" s="72"/>
      <c r="C289" s="589"/>
      <c r="D289" s="590"/>
      <c r="E289" s="590"/>
      <c r="F289" s="590"/>
      <c r="G289" s="591"/>
      <c r="H289" s="589"/>
      <c r="I289" s="590"/>
      <c r="J289" s="590"/>
      <c r="K289" s="590"/>
      <c r="L289" s="590"/>
      <c r="M289" s="590"/>
      <c r="N289" s="590"/>
      <c r="O289" s="590"/>
      <c r="P289" s="590"/>
      <c r="Q289" s="590"/>
      <c r="R289" s="590"/>
      <c r="S289" s="590"/>
      <c r="T289" s="591"/>
      <c r="U289" s="592"/>
      <c r="V289" s="593"/>
      <c r="W289" s="594"/>
      <c r="X289" s="595"/>
      <c r="Y289" s="596"/>
      <c r="Z289" s="597"/>
      <c r="AA289" s="598"/>
      <c r="AB289" s="599"/>
      <c r="AC289" s="597"/>
      <c r="AD289" s="598"/>
      <c r="AE289" s="598"/>
      <c r="AF289" s="599"/>
      <c r="AG289" s="595"/>
      <c r="AH289" s="596"/>
    </row>
    <row r="290" spans="2:34" ht="18" customHeight="1">
      <c r="B290" s="67"/>
      <c r="C290" s="627"/>
      <c r="D290" s="628"/>
      <c r="E290" s="628"/>
      <c r="F290" s="628"/>
      <c r="G290" s="629"/>
      <c r="H290" s="627"/>
      <c r="I290" s="628"/>
      <c r="J290" s="628"/>
      <c r="K290" s="628"/>
      <c r="L290" s="628"/>
      <c r="M290" s="628"/>
      <c r="N290" s="628"/>
      <c r="O290" s="628"/>
      <c r="P290" s="628"/>
      <c r="Q290" s="628"/>
      <c r="R290" s="628"/>
      <c r="S290" s="628"/>
      <c r="T290" s="629"/>
      <c r="U290" s="630"/>
      <c r="V290" s="631"/>
      <c r="W290" s="632"/>
      <c r="X290" s="603"/>
      <c r="Y290" s="604"/>
      <c r="Z290" s="633"/>
      <c r="AA290" s="634"/>
      <c r="AB290" s="635"/>
      <c r="AC290" s="633"/>
      <c r="AD290" s="634"/>
      <c r="AE290" s="634"/>
      <c r="AF290" s="635"/>
      <c r="AG290" s="603"/>
      <c r="AH290" s="604"/>
    </row>
    <row r="291" spans="2:34" ht="18" customHeight="1">
      <c r="B291" s="72"/>
      <c r="C291" s="589"/>
      <c r="D291" s="590"/>
      <c r="E291" s="590"/>
      <c r="F291" s="590"/>
      <c r="G291" s="591"/>
      <c r="H291" s="589"/>
      <c r="I291" s="590"/>
      <c r="J291" s="590"/>
      <c r="K291" s="590"/>
      <c r="L291" s="590"/>
      <c r="M291" s="590"/>
      <c r="N291" s="590"/>
      <c r="O291" s="590"/>
      <c r="P291" s="590"/>
      <c r="Q291" s="590"/>
      <c r="R291" s="590"/>
      <c r="S291" s="590"/>
      <c r="T291" s="591"/>
      <c r="U291" s="592"/>
      <c r="V291" s="593"/>
      <c r="W291" s="594"/>
      <c r="X291" s="595"/>
      <c r="Y291" s="596"/>
      <c r="Z291" s="597"/>
      <c r="AA291" s="598"/>
      <c r="AB291" s="599"/>
      <c r="AC291" s="597"/>
      <c r="AD291" s="598"/>
      <c r="AE291" s="598"/>
      <c r="AF291" s="599"/>
      <c r="AG291" s="595"/>
      <c r="AH291" s="596"/>
    </row>
    <row r="292" spans="2:34" ht="18" customHeight="1">
      <c r="B292" s="67"/>
      <c r="C292" s="627"/>
      <c r="D292" s="628"/>
      <c r="E292" s="628"/>
      <c r="F292" s="628"/>
      <c r="G292" s="629"/>
      <c r="H292" s="627"/>
      <c r="I292" s="628"/>
      <c r="J292" s="628"/>
      <c r="K292" s="628"/>
      <c r="L292" s="628"/>
      <c r="M292" s="628"/>
      <c r="N292" s="628"/>
      <c r="O292" s="628"/>
      <c r="P292" s="628"/>
      <c r="Q292" s="628"/>
      <c r="R292" s="628"/>
      <c r="S292" s="628"/>
      <c r="T292" s="629"/>
      <c r="U292" s="630"/>
      <c r="V292" s="631"/>
      <c r="W292" s="632"/>
      <c r="X292" s="603"/>
      <c r="Y292" s="604"/>
      <c r="Z292" s="633"/>
      <c r="AA292" s="634"/>
      <c r="AB292" s="635"/>
      <c r="AC292" s="633"/>
      <c r="AD292" s="634"/>
      <c r="AE292" s="634"/>
      <c r="AF292" s="635"/>
      <c r="AG292" s="603"/>
      <c r="AH292" s="604"/>
    </row>
    <row r="293" spans="2:34" ht="18" customHeight="1">
      <c r="B293" s="72"/>
      <c r="C293" s="589"/>
      <c r="D293" s="590"/>
      <c r="E293" s="590"/>
      <c r="F293" s="590"/>
      <c r="G293" s="591"/>
      <c r="H293" s="589"/>
      <c r="I293" s="590"/>
      <c r="J293" s="590"/>
      <c r="K293" s="590"/>
      <c r="L293" s="590"/>
      <c r="M293" s="590"/>
      <c r="N293" s="590"/>
      <c r="O293" s="590"/>
      <c r="P293" s="590"/>
      <c r="Q293" s="590"/>
      <c r="R293" s="590"/>
      <c r="S293" s="590"/>
      <c r="T293" s="591"/>
      <c r="U293" s="592"/>
      <c r="V293" s="593"/>
      <c r="W293" s="594"/>
      <c r="X293" s="595"/>
      <c r="Y293" s="596"/>
      <c r="Z293" s="597"/>
      <c r="AA293" s="598"/>
      <c r="AB293" s="599"/>
      <c r="AC293" s="597"/>
      <c r="AD293" s="598"/>
      <c r="AE293" s="598"/>
      <c r="AF293" s="599"/>
      <c r="AG293" s="595"/>
      <c r="AH293" s="596"/>
    </row>
    <row r="294" spans="2:34" ht="18" customHeight="1">
      <c r="B294" s="67"/>
      <c r="C294" s="627"/>
      <c r="D294" s="628"/>
      <c r="E294" s="628"/>
      <c r="F294" s="628"/>
      <c r="G294" s="629"/>
      <c r="H294" s="627"/>
      <c r="I294" s="628"/>
      <c r="J294" s="628"/>
      <c r="K294" s="628"/>
      <c r="L294" s="628"/>
      <c r="M294" s="628"/>
      <c r="N294" s="628"/>
      <c r="O294" s="628"/>
      <c r="P294" s="628"/>
      <c r="Q294" s="628"/>
      <c r="R294" s="628"/>
      <c r="S294" s="628"/>
      <c r="T294" s="629"/>
      <c r="U294" s="630"/>
      <c r="V294" s="631"/>
      <c r="W294" s="632"/>
      <c r="X294" s="603"/>
      <c r="Y294" s="604"/>
      <c r="Z294" s="633"/>
      <c r="AA294" s="634"/>
      <c r="AB294" s="635"/>
      <c r="AC294" s="633"/>
      <c r="AD294" s="634"/>
      <c r="AE294" s="634"/>
      <c r="AF294" s="635"/>
      <c r="AG294" s="603"/>
      <c r="AH294" s="604"/>
    </row>
    <row r="295" spans="2:34" ht="18" customHeight="1">
      <c r="B295" s="72"/>
      <c r="C295" s="589"/>
      <c r="D295" s="590"/>
      <c r="E295" s="590"/>
      <c r="F295" s="590"/>
      <c r="G295" s="591"/>
      <c r="H295" s="589"/>
      <c r="I295" s="590"/>
      <c r="J295" s="590"/>
      <c r="K295" s="590"/>
      <c r="L295" s="590"/>
      <c r="M295" s="590"/>
      <c r="N295" s="590"/>
      <c r="O295" s="590"/>
      <c r="P295" s="590"/>
      <c r="Q295" s="590"/>
      <c r="R295" s="590"/>
      <c r="S295" s="590"/>
      <c r="T295" s="591"/>
      <c r="U295" s="592"/>
      <c r="V295" s="593"/>
      <c r="W295" s="594"/>
      <c r="X295" s="595"/>
      <c r="Y295" s="596"/>
      <c r="Z295" s="597"/>
      <c r="AA295" s="598"/>
      <c r="AB295" s="599"/>
      <c r="AC295" s="597"/>
      <c r="AD295" s="598"/>
      <c r="AE295" s="598"/>
      <c r="AF295" s="599"/>
      <c r="AG295" s="595"/>
      <c r="AH295" s="596"/>
    </row>
    <row r="296" spans="2:34" ht="18" customHeight="1">
      <c r="B296" s="67"/>
      <c r="C296" s="627"/>
      <c r="D296" s="628"/>
      <c r="E296" s="628"/>
      <c r="F296" s="628"/>
      <c r="G296" s="629"/>
      <c r="H296" s="627"/>
      <c r="I296" s="628"/>
      <c r="J296" s="628"/>
      <c r="K296" s="628"/>
      <c r="L296" s="628"/>
      <c r="M296" s="628"/>
      <c r="N296" s="628"/>
      <c r="O296" s="628"/>
      <c r="P296" s="628"/>
      <c r="Q296" s="628"/>
      <c r="R296" s="628"/>
      <c r="S296" s="628"/>
      <c r="T296" s="629"/>
      <c r="U296" s="630"/>
      <c r="V296" s="631"/>
      <c r="W296" s="632"/>
      <c r="X296" s="603"/>
      <c r="Y296" s="604"/>
      <c r="Z296" s="633"/>
      <c r="AA296" s="634"/>
      <c r="AB296" s="635"/>
      <c r="AC296" s="633"/>
      <c r="AD296" s="634"/>
      <c r="AE296" s="634"/>
      <c r="AF296" s="635"/>
      <c r="AG296" s="603"/>
      <c r="AH296" s="604"/>
    </row>
    <row r="297" spans="2:34" ht="18" customHeight="1">
      <c r="B297" s="72"/>
      <c r="C297" s="589"/>
      <c r="D297" s="590"/>
      <c r="E297" s="590"/>
      <c r="F297" s="590"/>
      <c r="G297" s="591"/>
      <c r="H297" s="589"/>
      <c r="I297" s="590"/>
      <c r="J297" s="590"/>
      <c r="K297" s="590"/>
      <c r="L297" s="590"/>
      <c r="M297" s="590"/>
      <c r="N297" s="590"/>
      <c r="O297" s="590"/>
      <c r="P297" s="590"/>
      <c r="Q297" s="590"/>
      <c r="R297" s="590"/>
      <c r="S297" s="590"/>
      <c r="T297" s="591"/>
      <c r="U297" s="592"/>
      <c r="V297" s="593"/>
      <c r="W297" s="594"/>
      <c r="X297" s="595"/>
      <c r="Y297" s="596"/>
      <c r="Z297" s="597"/>
      <c r="AA297" s="598"/>
      <c r="AB297" s="599"/>
      <c r="AC297" s="597"/>
      <c r="AD297" s="598"/>
      <c r="AE297" s="598"/>
      <c r="AF297" s="599"/>
      <c r="AG297" s="595"/>
      <c r="AH297" s="596"/>
    </row>
    <row r="298" spans="2:34" ht="18" customHeight="1">
      <c r="B298" s="67"/>
      <c r="C298" s="627"/>
      <c r="D298" s="628"/>
      <c r="E298" s="628"/>
      <c r="F298" s="628"/>
      <c r="G298" s="629"/>
      <c r="H298" s="627"/>
      <c r="I298" s="628"/>
      <c r="J298" s="628"/>
      <c r="K298" s="628"/>
      <c r="L298" s="628"/>
      <c r="M298" s="628"/>
      <c r="N298" s="628"/>
      <c r="O298" s="628"/>
      <c r="P298" s="628"/>
      <c r="Q298" s="628"/>
      <c r="R298" s="628"/>
      <c r="S298" s="628"/>
      <c r="T298" s="629"/>
      <c r="U298" s="630"/>
      <c r="V298" s="631"/>
      <c r="W298" s="632"/>
      <c r="X298" s="603"/>
      <c r="Y298" s="604"/>
      <c r="Z298" s="633"/>
      <c r="AA298" s="634"/>
      <c r="AB298" s="635"/>
      <c r="AC298" s="633"/>
      <c r="AD298" s="634"/>
      <c r="AE298" s="634"/>
      <c r="AF298" s="635"/>
      <c r="AG298" s="603"/>
      <c r="AH298" s="604"/>
    </row>
    <row r="299" spans="2:34" ht="18" customHeight="1">
      <c r="B299" s="72"/>
      <c r="C299" s="589"/>
      <c r="D299" s="590"/>
      <c r="E299" s="590"/>
      <c r="F299" s="590"/>
      <c r="G299" s="591"/>
      <c r="H299" s="589"/>
      <c r="I299" s="590"/>
      <c r="J299" s="590"/>
      <c r="K299" s="590"/>
      <c r="L299" s="590"/>
      <c r="M299" s="590"/>
      <c r="N299" s="590"/>
      <c r="O299" s="590"/>
      <c r="P299" s="590"/>
      <c r="Q299" s="590"/>
      <c r="R299" s="590"/>
      <c r="S299" s="590"/>
      <c r="T299" s="591"/>
      <c r="U299" s="592"/>
      <c r="V299" s="593"/>
      <c r="W299" s="594"/>
      <c r="X299" s="595"/>
      <c r="Y299" s="596"/>
      <c r="Z299" s="597"/>
      <c r="AA299" s="598"/>
      <c r="AB299" s="599"/>
      <c r="AC299" s="597"/>
      <c r="AD299" s="598"/>
      <c r="AE299" s="598"/>
      <c r="AF299" s="599"/>
      <c r="AG299" s="595"/>
      <c r="AH299" s="596"/>
    </row>
    <row r="300" spans="2:34" ht="18" customHeight="1">
      <c r="B300" s="67"/>
      <c r="C300" s="627"/>
      <c r="D300" s="628"/>
      <c r="E300" s="628"/>
      <c r="F300" s="628"/>
      <c r="G300" s="629"/>
      <c r="H300" s="627"/>
      <c r="I300" s="628"/>
      <c r="J300" s="628"/>
      <c r="K300" s="628"/>
      <c r="L300" s="628"/>
      <c r="M300" s="628"/>
      <c r="N300" s="628"/>
      <c r="O300" s="628"/>
      <c r="P300" s="628"/>
      <c r="Q300" s="628"/>
      <c r="R300" s="628"/>
      <c r="S300" s="628"/>
      <c r="T300" s="629"/>
      <c r="U300" s="630"/>
      <c r="V300" s="631"/>
      <c r="W300" s="632"/>
      <c r="X300" s="603"/>
      <c r="Y300" s="604"/>
      <c r="Z300" s="633"/>
      <c r="AA300" s="634"/>
      <c r="AB300" s="635"/>
      <c r="AC300" s="633"/>
      <c r="AD300" s="634"/>
      <c r="AE300" s="634"/>
      <c r="AF300" s="635"/>
      <c r="AG300" s="603"/>
      <c r="AH300" s="604"/>
    </row>
    <row r="301" spans="2:34" ht="18" customHeight="1">
      <c r="B301" s="72"/>
      <c r="C301" s="589"/>
      <c r="D301" s="590"/>
      <c r="E301" s="590"/>
      <c r="F301" s="590"/>
      <c r="G301" s="591"/>
      <c r="H301" s="589"/>
      <c r="I301" s="590"/>
      <c r="J301" s="590"/>
      <c r="K301" s="590"/>
      <c r="L301" s="590"/>
      <c r="M301" s="590"/>
      <c r="N301" s="590"/>
      <c r="O301" s="590"/>
      <c r="P301" s="590"/>
      <c r="Q301" s="590"/>
      <c r="R301" s="590"/>
      <c r="S301" s="590"/>
      <c r="T301" s="591"/>
      <c r="U301" s="592"/>
      <c r="V301" s="593"/>
      <c r="W301" s="594"/>
      <c r="X301" s="595"/>
      <c r="Y301" s="596"/>
      <c r="Z301" s="597"/>
      <c r="AA301" s="598"/>
      <c r="AB301" s="599"/>
      <c r="AC301" s="597"/>
      <c r="AD301" s="598"/>
      <c r="AE301" s="598"/>
      <c r="AF301" s="599"/>
      <c r="AG301" s="595"/>
      <c r="AH301" s="596"/>
    </row>
    <row r="302" spans="2:34" ht="18" customHeight="1">
      <c r="B302" s="67"/>
      <c r="C302" s="627"/>
      <c r="D302" s="628"/>
      <c r="E302" s="628"/>
      <c r="F302" s="628"/>
      <c r="G302" s="629"/>
      <c r="H302" s="627"/>
      <c r="I302" s="628"/>
      <c r="J302" s="628"/>
      <c r="K302" s="628"/>
      <c r="L302" s="628"/>
      <c r="M302" s="628"/>
      <c r="N302" s="628"/>
      <c r="O302" s="628"/>
      <c r="P302" s="628"/>
      <c r="Q302" s="628"/>
      <c r="R302" s="628"/>
      <c r="S302" s="628"/>
      <c r="T302" s="629"/>
      <c r="U302" s="630"/>
      <c r="V302" s="631"/>
      <c r="W302" s="632"/>
      <c r="X302" s="603"/>
      <c r="Y302" s="604"/>
      <c r="Z302" s="633"/>
      <c r="AA302" s="634"/>
      <c r="AB302" s="635"/>
      <c r="AC302" s="633"/>
      <c r="AD302" s="634"/>
      <c r="AE302" s="634"/>
      <c r="AF302" s="635"/>
      <c r="AG302" s="603"/>
      <c r="AH302" s="604"/>
    </row>
    <row r="303" spans="2:34" ht="18" customHeight="1">
      <c r="B303" s="72"/>
      <c r="C303" s="589"/>
      <c r="D303" s="590"/>
      <c r="E303" s="590"/>
      <c r="F303" s="590"/>
      <c r="G303" s="591"/>
      <c r="H303" s="589"/>
      <c r="I303" s="590"/>
      <c r="J303" s="590"/>
      <c r="K303" s="590"/>
      <c r="L303" s="590"/>
      <c r="M303" s="590"/>
      <c r="N303" s="590"/>
      <c r="O303" s="590"/>
      <c r="P303" s="590"/>
      <c r="Q303" s="590"/>
      <c r="R303" s="590"/>
      <c r="S303" s="590"/>
      <c r="T303" s="591"/>
      <c r="U303" s="592"/>
      <c r="V303" s="593"/>
      <c r="W303" s="594"/>
      <c r="X303" s="595"/>
      <c r="Y303" s="596"/>
      <c r="Z303" s="597"/>
      <c r="AA303" s="598"/>
      <c r="AB303" s="599"/>
      <c r="AC303" s="597"/>
      <c r="AD303" s="598"/>
      <c r="AE303" s="598"/>
      <c r="AF303" s="599"/>
      <c r="AG303" s="595"/>
      <c r="AH303" s="596"/>
    </row>
    <row r="304" spans="2:34" ht="18" customHeight="1">
      <c r="B304" s="67"/>
      <c r="C304" s="627"/>
      <c r="D304" s="628"/>
      <c r="E304" s="628"/>
      <c r="F304" s="628"/>
      <c r="G304" s="629"/>
      <c r="H304" s="627"/>
      <c r="I304" s="628"/>
      <c r="J304" s="628"/>
      <c r="K304" s="628"/>
      <c r="L304" s="628"/>
      <c r="M304" s="628"/>
      <c r="N304" s="628"/>
      <c r="O304" s="628"/>
      <c r="P304" s="628"/>
      <c r="Q304" s="628"/>
      <c r="R304" s="628"/>
      <c r="S304" s="628"/>
      <c r="T304" s="629"/>
      <c r="U304" s="630"/>
      <c r="V304" s="631"/>
      <c r="W304" s="632"/>
      <c r="X304" s="603"/>
      <c r="Y304" s="604"/>
      <c r="Z304" s="633"/>
      <c r="AA304" s="634"/>
      <c r="AB304" s="635"/>
      <c r="AC304" s="633"/>
      <c r="AD304" s="634"/>
      <c r="AE304" s="634"/>
      <c r="AF304" s="635"/>
      <c r="AG304" s="603"/>
      <c r="AH304" s="604"/>
    </row>
    <row r="305" spans="2:34" ht="18" customHeight="1">
      <c r="B305" s="72"/>
      <c r="C305" s="589"/>
      <c r="D305" s="590"/>
      <c r="E305" s="590"/>
      <c r="F305" s="590"/>
      <c r="G305" s="591"/>
      <c r="H305" s="589"/>
      <c r="I305" s="590"/>
      <c r="J305" s="590"/>
      <c r="K305" s="590"/>
      <c r="L305" s="590"/>
      <c r="M305" s="590"/>
      <c r="N305" s="590"/>
      <c r="O305" s="590"/>
      <c r="P305" s="590"/>
      <c r="Q305" s="590"/>
      <c r="R305" s="590"/>
      <c r="S305" s="590"/>
      <c r="T305" s="591"/>
      <c r="U305" s="592"/>
      <c r="V305" s="593"/>
      <c r="W305" s="594"/>
      <c r="X305" s="595"/>
      <c r="Y305" s="596"/>
      <c r="Z305" s="597"/>
      <c r="AA305" s="598"/>
      <c r="AB305" s="599"/>
      <c r="AC305" s="597"/>
      <c r="AD305" s="598"/>
      <c r="AE305" s="598"/>
      <c r="AF305" s="599"/>
      <c r="AG305" s="595"/>
      <c r="AH305" s="596"/>
    </row>
    <row r="306" spans="2:34" ht="18" customHeight="1">
      <c r="B306" s="67"/>
      <c r="C306" s="627"/>
      <c r="D306" s="628"/>
      <c r="E306" s="628"/>
      <c r="F306" s="628"/>
      <c r="G306" s="629"/>
      <c r="H306" s="627"/>
      <c r="I306" s="628"/>
      <c r="J306" s="628"/>
      <c r="K306" s="628"/>
      <c r="L306" s="628"/>
      <c r="M306" s="628"/>
      <c r="N306" s="628"/>
      <c r="O306" s="628"/>
      <c r="P306" s="628"/>
      <c r="Q306" s="628"/>
      <c r="R306" s="628"/>
      <c r="S306" s="628"/>
      <c r="T306" s="629"/>
      <c r="U306" s="630"/>
      <c r="V306" s="631"/>
      <c r="W306" s="632"/>
      <c r="X306" s="603"/>
      <c r="Y306" s="604"/>
      <c r="Z306" s="633"/>
      <c r="AA306" s="634"/>
      <c r="AB306" s="635"/>
      <c r="AC306" s="633"/>
      <c r="AD306" s="634"/>
      <c r="AE306" s="634"/>
      <c r="AF306" s="635"/>
      <c r="AG306" s="603"/>
      <c r="AH306" s="604"/>
    </row>
    <row r="307" spans="2:34" ht="18" customHeight="1">
      <c r="B307" s="72"/>
      <c r="C307" s="589"/>
      <c r="D307" s="590"/>
      <c r="E307" s="590"/>
      <c r="F307" s="590"/>
      <c r="G307" s="591"/>
      <c r="H307" s="589"/>
      <c r="I307" s="590"/>
      <c r="J307" s="590"/>
      <c r="K307" s="590"/>
      <c r="L307" s="590"/>
      <c r="M307" s="590"/>
      <c r="N307" s="590"/>
      <c r="O307" s="590"/>
      <c r="P307" s="590"/>
      <c r="Q307" s="590"/>
      <c r="R307" s="590"/>
      <c r="S307" s="590"/>
      <c r="T307" s="591"/>
      <c r="U307" s="592"/>
      <c r="V307" s="593"/>
      <c r="W307" s="594"/>
      <c r="X307" s="595"/>
      <c r="Y307" s="596"/>
      <c r="Z307" s="597"/>
      <c r="AA307" s="598"/>
      <c r="AB307" s="599"/>
      <c r="AC307" s="597"/>
      <c r="AD307" s="598"/>
      <c r="AE307" s="598"/>
      <c r="AF307" s="599"/>
      <c r="AG307" s="595"/>
      <c r="AH307" s="596"/>
    </row>
    <row r="308" spans="2:34" ht="18" customHeight="1">
      <c r="B308" s="67"/>
      <c r="C308" s="627"/>
      <c r="D308" s="628"/>
      <c r="E308" s="628"/>
      <c r="F308" s="628"/>
      <c r="G308" s="629"/>
      <c r="H308" s="627"/>
      <c r="I308" s="628"/>
      <c r="J308" s="628"/>
      <c r="K308" s="628"/>
      <c r="L308" s="628"/>
      <c r="M308" s="628"/>
      <c r="N308" s="628"/>
      <c r="O308" s="628"/>
      <c r="P308" s="628"/>
      <c r="Q308" s="628"/>
      <c r="R308" s="628"/>
      <c r="S308" s="628"/>
      <c r="T308" s="629"/>
      <c r="U308" s="630"/>
      <c r="V308" s="631"/>
      <c r="W308" s="632"/>
      <c r="X308" s="603"/>
      <c r="Y308" s="604"/>
      <c r="Z308" s="633"/>
      <c r="AA308" s="634"/>
      <c r="AB308" s="635"/>
      <c r="AC308" s="633"/>
      <c r="AD308" s="634"/>
      <c r="AE308" s="634"/>
      <c r="AF308" s="635"/>
      <c r="AG308" s="603"/>
      <c r="AH308" s="604"/>
    </row>
    <row r="309" spans="2:34" ht="18" customHeight="1">
      <c r="B309" s="72"/>
      <c r="C309" s="589"/>
      <c r="D309" s="590"/>
      <c r="E309" s="590"/>
      <c r="F309" s="590"/>
      <c r="G309" s="591"/>
      <c r="H309" s="589"/>
      <c r="I309" s="590"/>
      <c r="J309" s="590"/>
      <c r="K309" s="590"/>
      <c r="L309" s="590"/>
      <c r="M309" s="590"/>
      <c r="N309" s="590"/>
      <c r="O309" s="590"/>
      <c r="P309" s="590"/>
      <c r="Q309" s="590"/>
      <c r="R309" s="590"/>
      <c r="S309" s="590"/>
      <c r="T309" s="591"/>
      <c r="U309" s="592"/>
      <c r="V309" s="593"/>
      <c r="W309" s="594"/>
      <c r="X309" s="595"/>
      <c r="Y309" s="596"/>
      <c r="Z309" s="597"/>
      <c r="AA309" s="598"/>
      <c r="AB309" s="599"/>
      <c r="AC309" s="597"/>
      <c r="AD309" s="598"/>
      <c r="AE309" s="598"/>
      <c r="AF309" s="599"/>
      <c r="AG309" s="595"/>
      <c r="AH309" s="596"/>
    </row>
    <row r="310" spans="2:34" ht="18" customHeight="1">
      <c r="B310" s="67"/>
      <c r="C310" s="627"/>
      <c r="D310" s="628"/>
      <c r="E310" s="628"/>
      <c r="F310" s="628"/>
      <c r="G310" s="629"/>
      <c r="H310" s="627"/>
      <c r="I310" s="628"/>
      <c r="J310" s="628"/>
      <c r="K310" s="628"/>
      <c r="L310" s="628"/>
      <c r="M310" s="628"/>
      <c r="N310" s="628"/>
      <c r="O310" s="628"/>
      <c r="P310" s="628"/>
      <c r="Q310" s="628"/>
      <c r="R310" s="628"/>
      <c r="S310" s="628"/>
      <c r="T310" s="629"/>
      <c r="U310" s="630"/>
      <c r="V310" s="631"/>
      <c r="W310" s="632"/>
      <c r="X310" s="603"/>
      <c r="Y310" s="604"/>
      <c r="Z310" s="633"/>
      <c r="AA310" s="634"/>
      <c r="AB310" s="635"/>
      <c r="AC310" s="633"/>
      <c r="AD310" s="634"/>
      <c r="AE310" s="634"/>
      <c r="AF310" s="635"/>
      <c r="AG310" s="603"/>
      <c r="AH310" s="604"/>
    </row>
    <row r="311" spans="2:34" ht="18" customHeight="1">
      <c r="B311" s="72"/>
      <c r="C311" s="589"/>
      <c r="D311" s="590"/>
      <c r="E311" s="590"/>
      <c r="F311" s="590"/>
      <c r="G311" s="591"/>
      <c r="H311" s="589"/>
      <c r="I311" s="590"/>
      <c r="J311" s="590"/>
      <c r="K311" s="590"/>
      <c r="L311" s="590"/>
      <c r="M311" s="590"/>
      <c r="N311" s="590"/>
      <c r="O311" s="590"/>
      <c r="P311" s="590"/>
      <c r="Q311" s="590"/>
      <c r="R311" s="590"/>
      <c r="S311" s="590"/>
      <c r="T311" s="591"/>
      <c r="U311" s="592"/>
      <c r="V311" s="593"/>
      <c r="W311" s="594"/>
      <c r="X311" s="595"/>
      <c r="Y311" s="596"/>
      <c r="Z311" s="597"/>
      <c r="AA311" s="598"/>
      <c r="AB311" s="599"/>
      <c r="AC311" s="597"/>
      <c r="AD311" s="598"/>
      <c r="AE311" s="598"/>
      <c r="AF311" s="599"/>
      <c r="AG311" s="595"/>
      <c r="AH311" s="596"/>
    </row>
    <row r="312" spans="2:34" ht="18" customHeight="1">
      <c r="B312" s="67"/>
      <c r="C312" s="627"/>
      <c r="D312" s="628"/>
      <c r="E312" s="628"/>
      <c r="F312" s="628"/>
      <c r="G312" s="629"/>
      <c r="H312" s="627"/>
      <c r="I312" s="628"/>
      <c r="J312" s="628"/>
      <c r="K312" s="628"/>
      <c r="L312" s="628"/>
      <c r="M312" s="628"/>
      <c r="N312" s="628"/>
      <c r="O312" s="628"/>
      <c r="P312" s="628"/>
      <c r="Q312" s="628"/>
      <c r="R312" s="628"/>
      <c r="S312" s="628"/>
      <c r="T312" s="629"/>
      <c r="U312" s="630"/>
      <c r="V312" s="631"/>
      <c r="W312" s="632"/>
      <c r="X312" s="603"/>
      <c r="Y312" s="604"/>
      <c r="Z312" s="633"/>
      <c r="AA312" s="634"/>
      <c r="AB312" s="635"/>
      <c r="AC312" s="633"/>
      <c r="AD312" s="634"/>
      <c r="AE312" s="634"/>
      <c r="AF312" s="635"/>
      <c r="AG312" s="603"/>
      <c r="AH312" s="604"/>
    </row>
    <row r="313" spans="2:34" ht="18" customHeight="1">
      <c r="B313" s="72"/>
      <c r="C313" s="589"/>
      <c r="D313" s="590"/>
      <c r="E313" s="590"/>
      <c r="F313" s="590"/>
      <c r="G313" s="591"/>
      <c r="H313" s="589"/>
      <c r="I313" s="590"/>
      <c r="J313" s="590"/>
      <c r="K313" s="590"/>
      <c r="L313" s="590"/>
      <c r="M313" s="590"/>
      <c r="N313" s="590"/>
      <c r="O313" s="590"/>
      <c r="P313" s="590"/>
      <c r="Q313" s="590"/>
      <c r="R313" s="590"/>
      <c r="S313" s="590"/>
      <c r="T313" s="591"/>
      <c r="U313" s="592"/>
      <c r="V313" s="593"/>
      <c r="W313" s="594"/>
      <c r="X313" s="595"/>
      <c r="Y313" s="596"/>
      <c r="Z313" s="597"/>
      <c r="AA313" s="598"/>
      <c r="AB313" s="599"/>
      <c r="AC313" s="597"/>
      <c r="AD313" s="598"/>
      <c r="AE313" s="598"/>
      <c r="AF313" s="599"/>
      <c r="AG313" s="595"/>
      <c r="AH313" s="596"/>
    </row>
    <row r="314" spans="2:34" ht="18" customHeight="1">
      <c r="B314" s="67"/>
      <c r="C314" s="627"/>
      <c r="D314" s="628"/>
      <c r="E314" s="628"/>
      <c r="F314" s="628"/>
      <c r="G314" s="629"/>
      <c r="H314" s="627"/>
      <c r="I314" s="628"/>
      <c r="J314" s="628"/>
      <c r="K314" s="628"/>
      <c r="L314" s="628"/>
      <c r="M314" s="628"/>
      <c r="N314" s="628"/>
      <c r="O314" s="628"/>
      <c r="P314" s="628"/>
      <c r="Q314" s="628"/>
      <c r="R314" s="628"/>
      <c r="S314" s="628"/>
      <c r="T314" s="629"/>
      <c r="U314" s="630"/>
      <c r="V314" s="631"/>
      <c r="W314" s="632"/>
      <c r="X314" s="603"/>
      <c r="Y314" s="604"/>
      <c r="Z314" s="633"/>
      <c r="AA314" s="634"/>
      <c r="AB314" s="635"/>
      <c r="AC314" s="633"/>
      <c r="AD314" s="634"/>
      <c r="AE314" s="634"/>
      <c r="AF314" s="635"/>
      <c r="AG314" s="603"/>
      <c r="AH314" s="604"/>
    </row>
    <row r="315" spans="2:34" ht="18" customHeight="1">
      <c r="B315" s="72"/>
      <c r="C315" s="589"/>
      <c r="D315" s="590"/>
      <c r="E315" s="590"/>
      <c r="F315" s="590"/>
      <c r="G315" s="591"/>
      <c r="H315" s="589"/>
      <c r="I315" s="590"/>
      <c r="J315" s="590"/>
      <c r="K315" s="590"/>
      <c r="L315" s="590"/>
      <c r="M315" s="590"/>
      <c r="N315" s="590"/>
      <c r="O315" s="590"/>
      <c r="P315" s="590"/>
      <c r="Q315" s="590"/>
      <c r="R315" s="590"/>
      <c r="S315" s="590"/>
      <c r="T315" s="591"/>
      <c r="U315" s="592"/>
      <c r="V315" s="593"/>
      <c r="W315" s="594"/>
      <c r="X315" s="595"/>
      <c r="Y315" s="596"/>
      <c r="Z315" s="597"/>
      <c r="AA315" s="598"/>
      <c r="AB315" s="599"/>
      <c r="AC315" s="597"/>
      <c r="AD315" s="598"/>
      <c r="AE315" s="598"/>
      <c r="AF315" s="599"/>
      <c r="AG315" s="595"/>
      <c r="AH315" s="596"/>
    </row>
    <row r="316" spans="2:34" ht="18" customHeight="1">
      <c r="B316" s="67"/>
      <c r="C316" s="627"/>
      <c r="D316" s="628"/>
      <c r="E316" s="628"/>
      <c r="F316" s="628"/>
      <c r="G316" s="629"/>
      <c r="H316" s="627"/>
      <c r="I316" s="628"/>
      <c r="J316" s="628"/>
      <c r="K316" s="628"/>
      <c r="L316" s="628"/>
      <c r="M316" s="628"/>
      <c r="N316" s="628"/>
      <c r="O316" s="628"/>
      <c r="P316" s="628"/>
      <c r="Q316" s="628"/>
      <c r="R316" s="628"/>
      <c r="S316" s="628"/>
      <c r="T316" s="629"/>
      <c r="U316" s="630"/>
      <c r="V316" s="631"/>
      <c r="W316" s="632"/>
      <c r="X316" s="603"/>
      <c r="Y316" s="604"/>
      <c r="Z316" s="633"/>
      <c r="AA316" s="634"/>
      <c r="AB316" s="635"/>
      <c r="AC316" s="633"/>
      <c r="AD316" s="634"/>
      <c r="AE316" s="634"/>
      <c r="AF316" s="635"/>
      <c r="AG316" s="603"/>
      <c r="AH316" s="604"/>
    </row>
    <row r="317" spans="2:34" ht="18" customHeight="1">
      <c r="B317" s="72"/>
      <c r="C317" s="589"/>
      <c r="D317" s="590"/>
      <c r="E317" s="590"/>
      <c r="F317" s="590"/>
      <c r="G317" s="591"/>
      <c r="H317" s="589"/>
      <c r="I317" s="590"/>
      <c r="J317" s="590"/>
      <c r="K317" s="590"/>
      <c r="L317" s="590"/>
      <c r="M317" s="590"/>
      <c r="N317" s="590"/>
      <c r="O317" s="590"/>
      <c r="P317" s="590"/>
      <c r="Q317" s="590"/>
      <c r="R317" s="590"/>
      <c r="S317" s="590"/>
      <c r="T317" s="591"/>
      <c r="U317" s="592"/>
      <c r="V317" s="593"/>
      <c r="W317" s="594"/>
      <c r="X317" s="595"/>
      <c r="Y317" s="596"/>
      <c r="Z317" s="597"/>
      <c r="AA317" s="598"/>
      <c r="AB317" s="599"/>
      <c r="AC317" s="597"/>
      <c r="AD317" s="598"/>
      <c r="AE317" s="598"/>
      <c r="AF317" s="599"/>
      <c r="AG317" s="595"/>
      <c r="AH317" s="596"/>
    </row>
    <row r="318" spans="2:34" ht="18" customHeight="1">
      <c r="B318" s="67"/>
      <c r="C318" s="627"/>
      <c r="D318" s="628"/>
      <c r="E318" s="628"/>
      <c r="F318" s="628"/>
      <c r="G318" s="629"/>
      <c r="H318" s="627"/>
      <c r="I318" s="628"/>
      <c r="J318" s="628"/>
      <c r="K318" s="628"/>
      <c r="L318" s="628"/>
      <c r="M318" s="628"/>
      <c r="N318" s="628"/>
      <c r="O318" s="628"/>
      <c r="P318" s="628"/>
      <c r="Q318" s="628"/>
      <c r="R318" s="628"/>
      <c r="S318" s="628"/>
      <c r="T318" s="629"/>
      <c r="U318" s="630"/>
      <c r="V318" s="631"/>
      <c r="W318" s="632"/>
      <c r="X318" s="603"/>
      <c r="Y318" s="604"/>
      <c r="Z318" s="633"/>
      <c r="AA318" s="634"/>
      <c r="AB318" s="635"/>
      <c r="AC318" s="633"/>
      <c r="AD318" s="634"/>
      <c r="AE318" s="634"/>
      <c r="AF318" s="635"/>
      <c r="AG318" s="603"/>
      <c r="AH318" s="604"/>
    </row>
    <row r="319" spans="2:34" ht="18" customHeight="1">
      <c r="B319" s="72"/>
      <c r="C319" s="589"/>
      <c r="D319" s="590"/>
      <c r="E319" s="590"/>
      <c r="F319" s="590"/>
      <c r="G319" s="591"/>
      <c r="H319" s="589"/>
      <c r="I319" s="590"/>
      <c r="J319" s="590"/>
      <c r="K319" s="590"/>
      <c r="L319" s="590"/>
      <c r="M319" s="590"/>
      <c r="N319" s="590"/>
      <c r="O319" s="590"/>
      <c r="P319" s="590"/>
      <c r="Q319" s="590"/>
      <c r="R319" s="590"/>
      <c r="S319" s="590"/>
      <c r="T319" s="591"/>
      <c r="U319" s="592"/>
      <c r="V319" s="593"/>
      <c r="W319" s="594"/>
      <c r="X319" s="595"/>
      <c r="Y319" s="596"/>
      <c r="Z319" s="597"/>
      <c r="AA319" s="598"/>
      <c r="AB319" s="599"/>
      <c r="AC319" s="597"/>
      <c r="AD319" s="598"/>
      <c r="AE319" s="598"/>
      <c r="AF319" s="599"/>
      <c r="AG319" s="595"/>
      <c r="AH319" s="596"/>
    </row>
    <row r="320" spans="2:34" ht="18" customHeight="1">
      <c r="B320" s="67"/>
      <c r="C320" s="627"/>
      <c r="D320" s="628"/>
      <c r="E320" s="628"/>
      <c r="F320" s="628"/>
      <c r="G320" s="629"/>
      <c r="H320" s="627"/>
      <c r="I320" s="628"/>
      <c r="J320" s="628"/>
      <c r="K320" s="628"/>
      <c r="L320" s="628"/>
      <c r="M320" s="628"/>
      <c r="N320" s="628"/>
      <c r="O320" s="628"/>
      <c r="P320" s="628"/>
      <c r="Q320" s="628"/>
      <c r="R320" s="628"/>
      <c r="S320" s="628"/>
      <c r="T320" s="629"/>
      <c r="U320" s="630"/>
      <c r="V320" s="631"/>
      <c r="W320" s="632"/>
      <c r="X320" s="603"/>
      <c r="Y320" s="604"/>
      <c r="Z320" s="633"/>
      <c r="AA320" s="634"/>
      <c r="AB320" s="635"/>
      <c r="AC320" s="633"/>
      <c r="AD320" s="634"/>
      <c r="AE320" s="634"/>
      <c r="AF320" s="635"/>
      <c r="AG320" s="603"/>
      <c r="AH320" s="604"/>
    </row>
    <row r="321" spans="2:34" ht="18" customHeight="1">
      <c r="B321" s="72"/>
      <c r="C321" s="589"/>
      <c r="D321" s="590"/>
      <c r="E321" s="590"/>
      <c r="F321" s="590"/>
      <c r="G321" s="591"/>
      <c r="H321" s="589"/>
      <c r="I321" s="590"/>
      <c r="J321" s="590"/>
      <c r="K321" s="590"/>
      <c r="L321" s="590"/>
      <c r="M321" s="590"/>
      <c r="N321" s="590"/>
      <c r="O321" s="590"/>
      <c r="P321" s="590"/>
      <c r="Q321" s="590"/>
      <c r="R321" s="590"/>
      <c r="S321" s="590"/>
      <c r="T321" s="591"/>
      <c r="U321" s="592"/>
      <c r="V321" s="593"/>
      <c r="W321" s="594"/>
      <c r="X321" s="595"/>
      <c r="Y321" s="596"/>
      <c r="Z321" s="597"/>
      <c r="AA321" s="598"/>
      <c r="AB321" s="599"/>
      <c r="AC321" s="597"/>
      <c r="AD321" s="598"/>
      <c r="AE321" s="598"/>
      <c r="AF321" s="599"/>
      <c r="AG321" s="595"/>
      <c r="AH321" s="596"/>
    </row>
    <row r="322" spans="2:34" ht="18" customHeight="1">
      <c r="B322" s="67"/>
      <c r="C322" s="627"/>
      <c r="D322" s="628"/>
      <c r="E322" s="628"/>
      <c r="F322" s="628"/>
      <c r="G322" s="629"/>
      <c r="H322" s="627"/>
      <c r="I322" s="628"/>
      <c r="J322" s="628"/>
      <c r="K322" s="628"/>
      <c r="L322" s="628"/>
      <c r="M322" s="628"/>
      <c r="N322" s="628"/>
      <c r="O322" s="628"/>
      <c r="P322" s="628"/>
      <c r="Q322" s="628"/>
      <c r="R322" s="628"/>
      <c r="S322" s="628"/>
      <c r="T322" s="629"/>
      <c r="U322" s="630"/>
      <c r="V322" s="631"/>
      <c r="W322" s="632"/>
      <c r="X322" s="603"/>
      <c r="Y322" s="604"/>
      <c r="Z322" s="633"/>
      <c r="AA322" s="634"/>
      <c r="AB322" s="635"/>
      <c r="AC322" s="633"/>
      <c r="AD322" s="634"/>
      <c r="AE322" s="634"/>
      <c r="AF322" s="635"/>
      <c r="AG322" s="603"/>
      <c r="AH322" s="604"/>
    </row>
    <row r="323" spans="2:34" ht="18" customHeight="1">
      <c r="B323" s="72"/>
      <c r="C323" s="589"/>
      <c r="D323" s="590"/>
      <c r="E323" s="590"/>
      <c r="F323" s="590"/>
      <c r="G323" s="591"/>
      <c r="H323" s="589"/>
      <c r="I323" s="590"/>
      <c r="J323" s="590"/>
      <c r="K323" s="590"/>
      <c r="L323" s="590"/>
      <c r="M323" s="590"/>
      <c r="N323" s="590"/>
      <c r="O323" s="590"/>
      <c r="P323" s="590"/>
      <c r="Q323" s="590"/>
      <c r="R323" s="590"/>
      <c r="S323" s="590"/>
      <c r="T323" s="591"/>
      <c r="U323" s="592"/>
      <c r="V323" s="593"/>
      <c r="W323" s="594"/>
      <c r="X323" s="595"/>
      <c r="Y323" s="596"/>
      <c r="Z323" s="597"/>
      <c r="AA323" s="598"/>
      <c r="AB323" s="599"/>
      <c r="AC323" s="597"/>
      <c r="AD323" s="598"/>
      <c r="AE323" s="598"/>
      <c r="AF323" s="599"/>
      <c r="AG323" s="595"/>
      <c r="AH323" s="596"/>
    </row>
    <row r="324" spans="2:34" ht="18" customHeight="1">
      <c r="B324" s="67"/>
      <c r="C324" s="627"/>
      <c r="D324" s="628"/>
      <c r="E324" s="628"/>
      <c r="F324" s="628"/>
      <c r="G324" s="629"/>
      <c r="H324" s="627"/>
      <c r="I324" s="628"/>
      <c r="J324" s="628"/>
      <c r="K324" s="628"/>
      <c r="L324" s="628"/>
      <c r="M324" s="628"/>
      <c r="N324" s="628"/>
      <c r="O324" s="628"/>
      <c r="P324" s="628"/>
      <c r="Q324" s="628"/>
      <c r="R324" s="628"/>
      <c r="S324" s="628"/>
      <c r="T324" s="629"/>
      <c r="U324" s="630"/>
      <c r="V324" s="631"/>
      <c r="W324" s="632"/>
      <c r="X324" s="603"/>
      <c r="Y324" s="604"/>
      <c r="Z324" s="633"/>
      <c r="AA324" s="634"/>
      <c r="AB324" s="635"/>
      <c r="AC324" s="633"/>
      <c r="AD324" s="634"/>
      <c r="AE324" s="634"/>
      <c r="AF324" s="635"/>
      <c r="AG324" s="603"/>
      <c r="AH324" s="604"/>
    </row>
    <row r="325" spans="2:34" ht="18" customHeight="1">
      <c r="B325" s="72"/>
      <c r="C325" s="589"/>
      <c r="D325" s="590"/>
      <c r="E325" s="590"/>
      <c r="F325" s="590"/>
      <c r="G325" s="591"/>
      <c r="H325" s="589"/>
      <c r="I325" s="590"/>
      <c r="J325" s="590"/>
      <c r="K325" s="590"/>
      <c r="L325" s="590"/>
      <c r="M325" s="590"/>
      <c r="N325" s="590"/>
      <c r="O325" s="590"/>
      <c r="P325" s="590"/>
      <c r="Q325" s="590"/>
      <c r="R325" s="590"/>
      <c r="S325" s="590"/>
      <c r="T325" s="591"/>
      <c r="U325" s="592"/>
      <c r="V325" s="593"/>
      <c r="W325" s="594"/>
      <c r="X325" s="595"/>
      <c r="Y325" s="596"/>
      <c r="Z325" s="597"/>
      <c r="AA325" s="598"/>
      <c r="AB325" s="599"/>
      <c r="AC325" s="597"/>
      <c r="AD325" s="598"/>
      <c r="AE325" s="598"/>
      <c r="AF325" s="599"/>
      <c r="AG325" s="595"/>
      <c r="AH325" s="596"/>
    </row>
    <row r="326" spans="2:34" ht="18" customHeight="1">
      <c r="B326" s="67"/>
      <c r="C326" s="627"/>
      <c r="D326" s="628"/>
      <c r="E326" s="628"/>
      <c r="F326" s="628"/>
      <c r="G326" s="629"/>
      <c r="H326" s="627"/>
      <c r="I326" s="628"/>
      <c r="J326" s="628"/>
      <c r="K326" s="628"/>
      <c r="L326" s="628"/>
      <c r="M326" s="628"/>
      <c r="N326" s="628"/>
      <c r="O326" s="628"/>
      <c r="P326" s="628"/>
      <c r="Q326" s="628"/>
      <c r="R326" s="628"/>
      <c r="S326" s="628"/>
      <c r="T326" s="629"/>
      <c r="U326" s="630"/>
      <c r="V326" s="631"/>
      <c r="W326" s="632"/>
      <c r="X326" s="603"/>
      <c r="Y326" s="604"/>
      <c r="Z326" s="633"/>
      <c r="AA326" s="634"/>
      <c r="AB326" s="635"/>
      <c r="AC326" s="633"/>
      <c r="AD326" s="634"/>
      <c r="AE326" s="634"/>
      <c r="AF326" s="635"/>
      <c r="AG326" s="603"/>
      <c r="AH326" s="604"/>
    </row>
    <row r="327" spans="2:34" ht="18" customHeight="1">
      <c r="B327" s="72"/>
      <c r="C327" s="589"/>
      <c r="D327" s="590"/>
      <c r="E327" s="590"/>
      <c r="F327" s="590"/>
      <c r="G327" s="591"/>
      <c r="H327" s="589"/>
      <c r="I327" s="590"/>
      <c r="J327" s="590"/>
      <c r="K327" s="590"/>
      <c r="L327" s="590"/>
      <c r="M327" s="590"/>
      <c r="N327" s="590"/>
      <c r="O327" s="590"/>
      <c r="P327" s="590"/>
      <c r="Q327" s="590"/>
      <c r="R327" s="590"/>
      <c r="S327" s="590"/>
      <c r="T327" s="591"/>
      <c r="U327" s="592"/>
      <c r="V327" s="593"/>
      <c r="W327" s="594"/>
      <c r="X327" s="595"/>
      <c r="Y327" s="596"/>
      <c r="Z327" s="597"/>
      <c r="AA327" s="598"/>
      <c r="AB327" s="599"/>
      <c r="AC327" s="597"/>
      <c r="AD327" s="598"/>
      <c r="AE327" s="598"/>
      <c r="AF327" s="599"/>
      <c r="AG327" s="595"/>
      <c r="AH327" s="596"/>
    </row>
    <row r="328" spans="2:34" ht="18" customHeight="1">
      <c r="B328" s="67"/>
      <c r="C328" s="627"/>
      <c r="D328" s="628"/>
      <c r="E328" s="628"/>
      <c r="F328" s="628"/>
      <c r="G328" s="629"/>
      <c r="H328" s="627"/>
      <c r="I328" s="628"/>
      <c r="J328" s="628"/>
      <c r="K328" s="628"/>
      <c r="L328" s="628"/>
      <c r="M328" s="628"/>
      <c r="N328" s="628"/>
      <c r="O328" s="628"/>
      <c r="P328" s="628"/>
      <c r="Q328" s="628"/>
      <c r="R328" s="628"/>
      <c r="S328" s="628"/>
      <c r="T328" s="629"/>
      <c r="U328" s="630"/>
      <c r="V328" s="631"/>
      <c r="W328" s="632"/>
      <c r="X328" s="603"/>
      <c r="Y328" s="604"/>
      <c r="Z328" s="633"/>
      <c r="AA328" s="634"/>
      <c r="AB328" s="635"/>
      <c r="AC328" s="633"/>
      <c r="AD328" s="634"/>
      <c r="AE328" s="634"/>
      <c r="AF328" s="635"/>
      <c r="AG328" s="603"/>
      <c r="AH328" s="604"/>
    </row>
    <row r="329" spans="2:34" ht="18" customHeight="1">
      <c r="B329" s="72"/>
      <c r="C329" s="589"/>
      <c r="D329" s="590"/>
      <c r="E329" s="590"/>
      <c r="F329" s="590"/>
      <c r="G329" s="591"/>
      <c r="H329" s="589"/>
      <c r="I329" s="590"/>
      <c r="J329" s="590"/>
      <c r="K329" s="590"/>
      <c r="L329" s="590"/>
      <c r="M329" s="590"/>
      <c r="N329" s="590"/>
      <c r="O329" s="590"/>
      <c r="P329" s="590"/>
      <c r="Q329" s="590"/>
      <c r="R329" s="590"/>
      <c r="S329" s="590"/>
      <c r="T329" s="591"/>
      <c r="U329" s="592"/>
      <c r="V329" s="593"/>
      <c r="W329" s="594"/>
      <c r="X329" s="595"/>
      <c r="Y329" s="596"/>
      <c r="Z329" s="597"/>
      <c r="AA329" s="598"/>
      <c r="AB329" s="599"/>
      <c r="AC329" s="597"/>
      <c r="AD329" s="598"/>
      <c r="AE329" s="598"/>
      <c r="AF329" s="599"/>
      <c r="AG329" s="595"/>
      <c r="AH329" s="596"/>
    </row>
    <row r="330" spans="2:34" ht="18" customHeight="1">
      <c r="B330" s="67"/>
      <c r="C330" s="627"/>
      <c r="D330" s="628"/>
      <c r="E330" s="628"/>
      <c r="F330" s="628"/>
      <c r="G330" s="629"/>
      <c r="H330" s="627"/>
      <c r="I330" s="628"/>
      <c r="J330" s="628"/>
      <c r="K330" s="628"/>
      <c r="L330" s="628"/>
      <c r="M330" s="628"/>
      <c r="N330" s="628"/>
      <c r="O330" s="628"/>
      <c r="P330" s="628"/>
      <c r="Q330" s="628"/>
      <c r="R330" s="628"/>
      <c r="S330" s="628"/>
      <c r="T330" s="629"/>
      <c r="U330" s="630"/>
      <c r="V330" s="631"/>
      <c r="W330" s="632"/>
      <c r="X330" s="603"/>
      <c r="Y330" s="604"/>
      <c r="Z330" s="633"/>
      <c r="AA330" s="634"/>
      <c r="AB330" s="635"/>
      <c r="AC330" s="633"/>
      <c r="AD330" s="634"/>
      <c r="AE330" s="634"/>
      <c r="AF330" s="635"/>
      <c r="AG330" s="603"/>
      <c r="AH330" s="604"/>
    </row>
    <row r="331" spans="2:34" ht="18" customHeight="1">
      <c r="B331" s="72"/>
      <c r="C331" s="589"/>
      <c r="D331" s="590"/>
      <c r="E331" s="590"/>
      <c r="F331" s="590"/>
      <c r="G331" s="591"/>
      <c r="H331" s="589"/>
      <c r="I331" s="590"/>
      <c r="J331" s="590"/>
      <c r="K331" s="590"/>
      <c r="L331" s="590"/>
      <c r="M331" s="590"/>
      <c r="N331" s="590"/>
      <c r="O331" s="590"/>
      <c r="P331" s="590"/>
      <c r="Q331" s="590"/>
      <c r="R331" s="590"/>
      <c r="S331" s="590"/>
      <c r="T331" s="591"/>
      <c r="U331" s="592"/>
      <c r="V331" s="593"/>
      <c r="W331" s="594"/>
      <c r="X331" s="595"/>
      <c r="Y331" s="596"/>
      <c r="Z331" s="597"/>
      <c r="AA331" s="598"/>
      <c r="AB331" s="599"/>
      <c r="AC331" s="597"/>
      <c r="AD331" s="598"/>
      <c r="AE331" s="598"/>
      <c r="AF331" s="599"/>
      <c r="AG331" s="595"/>
      <c r="AH331" s="596"/>
    </row>
    <row r="332" spans="2:34" ht="18" customHeight="1">
      <c r="B332" s="67"/>
      <c r="C332" s="627"/>
      <c r="D332" s="628"/>
      <c r="E332" s="628"/>
      <c r="F332" s="628"/>
      <c r="G332" s="629"/>
      <c r="H332" s="627"/>
      <c r="I332" s="628"/>
      <c r="J332" s="628"/>
      <c r="K332" s="628"/>
      <c r="L332" s="628"/>
      <c r="M332" s="628"/>
      <c r="N332" s="628"/>
      <c r="O332" s="628"/>
      <c r="P332" s="628"/>
      <c r="Q332" s="628"/>
      <c r="R332" s="628"/>
      <c r="S332" s="628"/>
      <c r="T332" s="629"/>
      <c r="U332" s="630"/>
      <c r="V332" s="631"/>
      <c r="W332" s="632"/>
      <c r="X332" s="603"/>
      <c r="Y332" s="604"/>
      <c r="Z332" s="633"/>
      <c r="AA332" s="634"/>
      <c r="AB332" s="635"/>
      <c r="AC332" s="633"/>
      <c r="AD332" s="634"/>
      <c r="AE332" s="634"/>
      <c r="AF332" s="635"/>
      <c r="AG332" s="603"/>
      <c r="AH332" s="604"/>
    </row>
    <row r="333" spans="2:34" ht="18" customHeight="1">
      <c r="B333" s="72"/>
      <c r="C333" s="589"/>
      <c r="D333" s="590"/>
      <c r="E333" s="590"/>
      <c r="F333" s="590"/>
      <c r="G333" s="591"/>
      <c r="H333" s="589"/>
      <c r="I333" s="590"/>
      <c r="J333" s="590"/>
      <c r="K333" s="590"/>
      <c r="L333" s="590"/>
      <c r="M333" s="590"/>
      <c r="N333" s="590"/>
      <c r="O333" s="590"/>
      <c r="P333" s="590"/>
      <c r="Q333" s="590"/>
      <c r="R333" s="590"/>
      <c r="S333" s="590"/>
      <c r="T333" s="591"/>
      <c r="U333" s="592"/>
      <c r="V333" s="593"/>
      <c r="W333" s="594"/>
      <c r="X333" s="595"/>
      <c r="Y333" s="596"/>
      <c r="Z333" s="597"/>
      <c r="AA333" s="598"/>
      <c r="AB333" s="599"/>
      <c r="AC333" s="597"/>
      <c r="AD333" s="598"/>
      <c r="AE333" s="598"/>
      <c r="AF333" s="599"/>
      <c r="AG333" s="595"/>
      <c r="AH333" s="596"/>
    </row>
    <row r="334" spans="2:34" ht="18" customHeight="1">
      <c r="B334" s="67"/>
      <c r="C334" s="627"/>
      <c r="D334" s="628"/>
      <c r="E334" s="628"/>
      <c r="F334" s="628"/>
      <c r="G334" s="629"/>
      <c r="H334" s="627"/>
      <c r="I334" s="628"/>
      <c r="J334" s="628"/>
      <c r="K334" s="628"/>
      <c r="L334" s="628"/>
      <c r="M334" s="628"/>
      <c r="N334" s="628"/>
      <c r="O334" s="628"/>
      <c r="P334" s="628"/>
      <c r="Q334" s="628"/>
      <c r="R334" s="628"/>
      <c r="S334" s="628"/>
      <c r="T334" s="629"/>
      <c r="U334" s="630"/>
      <c r="V334" s="631"/>
      <c r="W334" s="632"/>
      <c r="X334" s="603"/>
      <c r="Y334" s="604"/>
      <c r="Z334" s="633"/>
      <c r="AA334" s="634"/>
      <c r="AB334" s="635"/>
      <c r="AC334" s="633"/>
      <c r="AD334" s="634"/>
      <c r="AE334" s="634"/>
      <c r="AF334" s="635"/>
      <c r="AG334" s="603"/>
      <c r="AH334" s="604"/>
    </row>
    <row r="335" spans="2:34" ht="18" customHeight="1">
      <c r="B335" s="72"/>
      <c r="C335" s="589"/>
      <c r="D335" s="590"/>
      <c r="E335" s="590"/>
      <c r="F335" s="590"/>
      <c r="G335" s="591"/>
      <c r="H335" s="589"/>
      <c r="I335" s="590"/>
      <c r="J335" s="590"/>
      <c r="K335" s="590"/>
      <c r="L335" s="590"/>
      <c r="M335" s="590"/>
      <c r="N335" s="590"/>
      <c r="O335" s="590"/>
      <c r="P335" s="590"/>
      <c r="Q335" s="590"/>
      <c r="R335" s="590"/>
      <c r="S335" s="590"/>
      <c r="T335" s="591"/>
      <c r="U335" s="592"/>
      <c r="V335" s="593"/>
      <c r="W335" s="594"/>
      <c r="X335" s="595"/>
      <c r="Y335" s="596"/>
      <c r="Z335" s="597"/>
      <c r="AA335" s="598"/>
      <c r="AB335" s="599"/>
      <c r="AC335" s="597"/>
      <c r="AD335" s="598"/>
      <c r="AE335" s="598"/>
      <c r="AF335" s="599"/>
      <c r="AG335" s="595"/>
      <c r="AH335" s="596"/>
    </row>
    <row r="336" spans="2:34" ht="18" customHeight="1">
      <c r="B336" s="67"/>
      <c r="C336" s="627"/>
      <c r="D336" s="628"/>
      <c r="E336" s="628"/>
      <c r="F336" s="628"/>
      <c r="G336" s="629"/>
      <c r="H336" s="627"/>
      <c r="I336" s="628"/>
      <c r="J336" s="628"/>
      <c r="K336" s="628"/>
      <c r="L336" s="628"/>
      <c r="M336" s="628"/>
      <c r="N336" s="628"/>
      <c r="O336" s="628"/>
      <c r="P336" s="628"/>
      <c r="Q336" s="628"/>
      <c r="R336" s="628"/>
      <c r="S336" s="628"/>
      <c r="T336" s="629"/>
      <c r="U336" s="630"/>
      <c r="V336" s="631"/>
      <c r="W336" s="632"/>
      <c r="X336" s="603"/>
      <c r="Y336" s="604"/>
      <c r="Z336" s="633"/>
      <c r="AA336" s="634"/>
      <c r="AB336" s="635"/>
      <c r="AC336" s="633"/>
      <c r="AD336" s="634"/>
      <c r="AE336" s="634"/>
      <c r="AF336" s="635"/>
      <c r="AG336" s="603"/>
      <c r="AH336" s="604"/>
    </row>
    <row r="337" spans="2:34" ht="18" customHeight="1">
      <c r="B337" s="72"/>
      <c r="C337" s="589"/>
      <c r="D337" s="590"/>
      <c r="E337" s="590"/>
      <c r="F337" s="590"/>
      <c r="G337" s="591"/>
      <c r="H337" s="589"/>
      <c r="I337" s="590"/>
      <c r="J337" s="590"/>
      <c r="K337" s="590"/>
      <c r="L337" s="590"/>
      <c r="M337" s="590"/>
      <c r="N337" s="590"/>
      <c r="O337" s="590"/>
      <c r="P337" s="590"/>
      <c r="Q337" s="590"/>
      <c r="R337" s="590"/>
      <c r="S337" s="590"/>
      <c r="T337" s="591"/>
      <c r="U337" s="592"/>
      <c r="V337" s="593"/>
      <c r="W337" s="594"/>
      <c r="X337" s="595"/>
      <c r="Y337" s="596"/>
      <c r="Z337" s="597"/>
      <c r="AA337" s="598"/>
      <c r="AB337" s="599"/>
      <c r="AC337" s="597"/>
      <c r="AD337" s="598"/>
      <c r="AE337" s="598"/>
      <c r="AF337" s="599"/>
      <c r="AG337" s="595"/>
      <c r="AH337" s="596"/>
    </row>
    <row r="338" spans="2:34" ht="18" customHeight="1">
      <c r="B338" s="67"/>
      <c r="C338" s="627"/>
      <c r="D338" s="628"/>
      <c r="E338" s="628"/>
      <c r="F338" s="628"/>
      <c r="G338" s="629"/>
      <c r="H338" s="627"/>
      <c r="I338" s="628"/>
      <c r="J338" s="628"/>
      <c r="K338" s="628"/>
      <c r="L338" s="628"/>
      <c r="M338" s="628"/>
      <c r="N338" s="628"/>
      <c r="O338" s="628"/>
      <c r="P338" s="628"/>
      <c r="Q338" s="628"/>
      <c r="R338" s="628"/>
      <c r="S338" s="628"/>
      <c r="T338" s="629"/>
      <c r="U338" s="630"/>
      <c r="V338" s="631"/>
      <c r="W338" s="632"/>
      <c r="X338" s="603"/>
      <c r="Y338" s="604"/>
      <c r="Z338" s="633"/>
      <c r="AA338" s="634"/>
      <c r="AB338" s="635"/>
      <c r="AC338" s="633"/>
      <c r="AD338" s="634"/>
      <c r="AE338" s="634"/>
      <c r="AF338" s="635"/>
      <c r="AG338" s="603"/>
      <c r="AH338" s="604"/>
    </row>
    <row r="339" spans="2:34" ht="18" customHeight="1">
      <c r="B339" s="72"/>
      <c r="C339" s="589"/>
      <c r="D339" s="590"/>
      <c r="E339" s="590"/>
      <c r="F339" s="590"/>
      <c r="G339" s="591"/>
      <c r="H339" s="589"/>
      <c r="I339" s="590"/>
      <c r="J339" s="590"/>
      <c r="K339" s="590"/>
      <c r="L339" s="590"/>
      <c r="M339" s="590"/>
      <c r="N339" s="590"/>
      <c r="O339" s="590"/>
      <c r="P339" s="590"/>
      <c r="Q339" s="590"/>
      <c r="R339" s="590"/>
      <c r="S339" s="590"/>
      <c r="T339" s="591"/>
      <c r="U339" s="592"/>
      <c r="V339" s="593"/>
      <c r="W339" s="594"/>
      <c r="X339" s="595"/>
      <c r="Y339" s="596"/>
      <c r="Z339" s="597"/>
      <c r="AA339" s="598"/>
      <c r="AB339" s="599"/>
      <c r="AC339" s="597"/>
      <c r="AD339" s="598"/>
      <c r="AE339" s="598"/>
      <c r="AF339" s="599"/>
      <c r="AG339" s="595"/>
      <c r="AH339" s="596"/>
    </row>
    <row r="340" spans="2:34" ht="18" customHeight="1">
      <c r="B340" s="67"/>
      <c r="C340" s="627"/>
      <c r="D340" s="628"/>
      <c r="E340" s="628"/>
      <c r="F340" s="628"/>
      <c r="G340" s="629"/>
      <c r="H340" s="627"/>
      <c r="I340" s="628"/>
      <c r="J340" s="628"/>
      <c r="K340" s="628"/>
      <c r="L340" s="628"/>
      <c r="M340" s="628"/>
      <c r="N340" s="628"/>
      <c r="O340" s="628"/>
      <c r="P340" s="628"/>
      <c r="Q340" s="628"/>
      <c r="R340" s="628"/>
      <c r="S340" s="628"/>
      <c r="T340" s="629"/>
      <c r="U340" s="630"/>
      <c r="V340" s="631"/>
      <c r="W340" s="632"/>
      <c r="X340" s="603"/>
      <c r="Y340" s="604"/>
      <c r="Z340" s="633"/>
      <c r="AA340" s="634"/>
      <c r="AB340" s="635"/>
      <c r="AC340" s="633"/>
      <c r="AD340" s="634"/>
      <c r="AE340" s="634"/>
      <c r="AF340" s="635"/>
      <c r="AG340" s="603"/>
      <c r="AH340" s="604"/>
    </row>
    <row r="341" spans="2:34" ht="18" customHeight="1">
      <c r="B341" s="72"/>
      <c r="C341" s="589"/>
      <c r="D341" s="590"/>
      <c r="E341" s="590"/>
      <c r="F341" s="590"/>
      <c r="G341" s="591"/>
      <c r="H341" s="589"/>
      <c r="I341" s="590"/>
      <c r="J341" s="590"/>
      <c r="K341" s="590"/>
      <c r="L341" s="590"/>
      <c r="M341" s="590"/>
      <c r="N341" s="590"/>
      <c r="O341" s="590"/>
      <c r="P341" s="590"/>
      <c r="Q341" s="590"/>
      <c r="R341" s="590"/>
      <c r="S341" s="590"/>
      <c r="T341" s="591"/>
      <c r="U341" s="592"/>
      <c r="V341" s="593"/>
      <c r="W341" s="594"/>
      <c r="X341" s="595"/>
      <c r="Y341" s="596"/>
      <c r="Z341" s="597"/>
      <c r="AA341" s="598"/>
      <c r="AB341" s="599"/>
      <c r="AC341" s="597"/>
      <c r="AD341" s="598"/>
      <c r="AE341" s="598"/>
      <c r="AF341" s="599"/>
      <c r="AG341" s="595"/>
      <c r="AH341" s="596"/>
    </row>
    <row r="342" spans="2:34" ht="18" customHeight="1">
      <c r="B342" s="67"/>
      <c r="C342" s="627"/>
      <c r="D342" s="628"/>
      <c r="E342" s="628"/>
      <c r="F342" s="628"/>
      <c r="G342" s="629"/>
      <c r="H342" s="627"/>
      <c r="I342" s="628"/>
      <c r="J342" s="628"/>
      <c r="K342" s="628"/>
      <c r="L342" s="628"/>
      <c r="M342" s="628"/>
      <c r="N342" s="628"/>
      <c r="O342" s="628"/>
      <c r="P342" s="628"/>
      <c r="Q342" s="628"/>
      <c r="R342" s="628"/>
      <c r="S342" s="628"/>
      <c r="T342" s="629"/>
      <c r="U342" s="630"/>
      <c r="V342" s="631"/>
      <c r="W342" s="632"/>
      <c r="X342" s="603"/>
      <c r="Y342" s="604"/>
      <c r="Z342" s="633"/>
      <c r="AA342" s="634"/>
      <c r="AB342" s="635"/>
      <c r="AC342" s="633"/>
      <c r="AD342" s="634"/>
      <c r="AE342" s="634"/>
      <c r="AF342" s="635"/>
      <c r="AG342" s="603"/>
      <c r="AH342" s="604"/>
    </row>
    <row r="343" spans="2:34" ht="18" customHeight="1">
      <c r="B343" s="72"/>
      <c r="C343" s="589"/>
      <c r="D343" s="590"/>
      <c r="E343" s="590"/>
      <c r="F343" s="590"/>
      <c r="G343" s="591"/>
      <c r="H343" s="589"/>
      <c r="I343" s="590"/>
      <c r="J343" s="590"/>
      <c r="K343" s="590"/>
      <c r="L343" s="590"/>
      <c r="M343" s="590"/>
      <c r="N343" s="590"/>
      <c r="O343" s="590"/>
      <c r="P343" s="590"/>
      <c r="Q343" s="590"/>
      <c r="R343" s="590"/>
      <c r="S343" s="590"/>
      <c r="T343" s="591"/>
      <c r="U343" s="592"/>
      <c r="V343" s="593"/>
      <c r="W343" s="594"/>
      <c r="X343" s="595"/>
      <c r="Y343" s="596"/>
      <c r="Z343" s="597"/>
      <c r="AA343" s="598"/>
      <c r="AB343" s="599"/>
      <c r="AC343" s="597"/>
      <c r="AD343" s="598"/>
      <c r="AE343" s="598"/>
      <c r="AF343" s="599"/>
      <c r="AG343" s="595"/>
      <c r="AH343" s="596"/>
    </row>
    <row r="344" spans="2:34" ht="18" customHeight="1">
      <c r="B344" s="67"/>
      <c r="C344" s="627"/>
      <c r="D344" s="628"/>
      <c r="E344" s="628"/>
      <c r="F344" s="628"/>
      <c r="G344" s="629"/>
      <c r="H344" s="627"/>
      <c r="I344" s="628"/>
      <c r="J344" s="628"/>
      <c r="K344" s="628"/>
      <c r="L344" s="628"/>
      <c r="M344" s="628"/>
      <c r="N344" s="628"/>
      <c r="O344" s="628"/>
      <c r="P344" s="628"/>
      <c r="Q344" s="628"/>
      <c r="R344" s="628"/>
      <c r="S344" s="628"/>
      <c r="T344" s="629"/>
      <c r="U344" s="630"/>
      <c r="V344" s="631"/>
      <c r="W344" s="632"/>
      <c r="X344" s="603"/>
      <c r="Y344" s="604"/>
      <c r="Z344" s="633"/>
      <c r="AA344" s="634"/>
      <c r="AB344" s="635"/>
      <c r="AC344" s="633"/>
      <c r="AD344" s="634"/>
      <c r="AE344" s="634"/>
      <c r="AF344" s="635"/>
      <c r="AG344" s="603"/>
      <c r="AH344" s="604"/>
    </row>
    <row r="345" spans="2:34" ht="18" customHeight="1">
      <c r="B345" s="72"/>
      <c r="C345" s="589"/>
      <c r="D345" s="590"/>
      <c r="E345" s="590"/>
      <c r="F345" s="590"/>
      <c r="G345" s="591"/>
      <c r="H345" s="589"/>
      <c r="I345" s="590"/>
      <c r="J345" s="590"/>
      <c r="K345" s="590"/>
      <c r="L345" s="590"/>
      <c r="M345" s="590"/>
      <c r="N345" s="590"/>
      <c r="O345" s="590"/>
      <c r="P345" s="590"/>
      <c r="Q345" s="590"/>
      <c r="R345" s="590"/>
      <c r="S345" s="590"/>
      <c r="T345" s="591"/>
      <c r="U345" s="592"/>
      <c r="V345" s="593"/>
      <c r="W345" s="594"/>
      <c r="X345" s="595"/>
      <c r="Y345" s="596"/>
      <c r="Z345" s="597"/>
      <c r="AA345" s="598"/>
      <c r="AB345" s="599"/>
      <c r="AC345" s="597"/>
      <c r="AD345" s="598"/>
      <c r="AE345" s="598"/>
      <c r="AF345" s="599"/>
      <c r="AG345" s="595"/>
      <c r="AH345" s="596"/>
    </row>
    <row r="346" spans="2:34" ht="18" customHeight="1">
      <c r="B346" s="67"/>
      <c r="C346" s="627"/>
      <c r="D346" s="628"/>
      <c r="E346" s="628"/>
      <c r="F346" s="628"/>
      <c r="G346" s="629"/>
      <c r="H346" s="627"/>
      <c r="I346" s="628"/>
      <c r="J346" s="628"/>
      <c r="K346" s="628"/>
      <c r="L346" s="628"/>
      <c r="M346" s="628"/>
      <c r="N346" s="628"/>
      <c r="O346" s="628"/>
      <c r="P346" s="628"/>
      <c r="Q346" s="628"/>
      <c r="R346" s="628"/>
      <c r="S346" s="628"/>
      <c r="T346" s="629"/>
      <c r="U346" s="630"/>
      <c r="V346" s="631"/>
      <c r="W346" s="632"/>
      <c r="X346" s="603"/>
      <c r="Y346" s="604"/>
      <c r="Z346" s="633"/>
      <c r="AA346" s="634"/>
      <c r="AB346" s="635"/>
      <c r="AC346" s="633"/>
      <c r="AD346" s="634"/>
      <c r="AE346" s="634"/>
      <c r="AF346" s="635"/>
      <c r="AG346" s="603"/>
      <c r="AH346" s="604"/>
    </row>
    <row r="347" spans="2:34" ht="18" customHeight="1">
      <c r="B347" s="72"/>
      <c r="C347" s="589"/>
      <c r="D347" s="590"/>
      <c r="E347" s="590"/>
      <c r="F347" s="590"/>
      <c r="G347" s="591"/>
      <c r="H347" s="589"/>
      <c r="I347" s="590"/>
      <c r="J347" s="590"/>
      <c r="K347" s="590"/>
      <c r="L347" s="590"/>
      <c r="M347" s="590"/>
      <c r="N347" s="590"/>
      <c r="O347" s="590"/>
      <c r="P347" s="590"/>
      <c r="Q347" s="590"/>
      <c r="R347" s="590"/>
      <c r="S347" s="590"/>
      <c r="T347" s="591"/>
      <c r="U347" s="592"/>
      <c r="V347" s="593"/>
      <c r="W347" s="594"/>
      <c r="X347" s="595"/>
      <c r="Y347" s="596"/>
      <c r="Z347" s="597"/>
      <c r="AA347" s="598"/>
      <c r="AB347" s="599"/>
      <c r="AC347" s="597"/>
      <c r="AD347" s="598"/>
      <c r="AE347" s="598"/>
      <c r="AF347" s="599"/>
      <c r="AG347" s="595"/>
      <c r="AH347" s="596"/>
    </row>
    <row r="348" spans="2:34" ht="18" customHeight="1">
      <c r="B348" s="67"/>
      <c r="C348" s="627"/>
      <c r="D348" s="628"/>
      <c r="E348" s="628"/>
      <c r="F348" s="628"/>
      <c r="G348" s="629"/>
      <c r="H348" s="627"/>
      <c r="I348" s="628"/>
      <c r="J348" s="628"/>
      <c r="K348" s="628"/>
      <c r="L348" s="628"/>
      <c r="M348" s="628"/>
      <c r="N348" s="628"/>
      <c r="O348" s="628"/>
      <c r="P348" s="628"/>
      <c r="Q348" s="628"/>
      <c r="R348" s="628"/>
      <c r="S348" s="628"/>
      <c r="T348" s="629"/>
      <c r="U348" s="630"/>
      <c r="V348" s="631"/>
      <c r="W348" s="632"/>
      <c r="X348" s="603"/>
      <c r="Y348" s="604"/>
      <c r="Z348" s="633"/>
      <c r="AA348" s="634"/>
      <c r="AB348" s="635"/>
      <c r="AC348" s="633"/>
      <c r="AD348" s="634"/>
      <c r="AE348" s="634"/>
      <c r="AF348" s="635"/>
      <c r="AG348" s="603"/>
      <c r="AH348" s="604"/>
    </row>
    <row r="349" spans="2:34" ht="18" customHeight="1">
      <c r="B349" s="72"/>
      <c r="C349" s="589"/>
      <c r="D349" s="590"/>
      <c r="E349" s="590"/>
      <c r="F349" s="590"/>
      <c r="G349" s="591"/>
      <c r="H349" s="589"/>
      <c r="I349" s="590"/>
      <c r="J349" s="590"/>
      <c r="K349" s="590"/>
      <c r="L349" s="590"/>
      <c r="M349" s="590"/>
      <c r="N349" s="590"/>
      <c r="O349" s="590"/>
      <c r="P349" s="590"/>
      <c r="Q349" s="590"/>
      <c r="R349" s="590"/>
      <c r="S349" s="590"/>
      <c r="T349" s="591"/>
      <c r="U349" s="592"/>
      <c r="V349" s="593"/>
      <c r="W349" s="594"/>
      <c r="X349" s="595"/>
      <c r="Y349" s="596"/>
      <c r="Z349" s="597"/>
      <c r="AA349" s="598"/>
      <c r="AB349" s="599"/>
      <c r="AC349" s="597"/>
      <c r="AD349" s="598"/>
      <c r="AE349" s="598"/>
      <c r="AF349" s="599"/>
      <c r="AG349" s="595"/>
      <c r="AH349" s="596"/>
    </row>
    <row r="350" spans="2:34" ht="18" customHeight="1">
      <c r="B350" s="67"/>
      <c r="C350" s="627"/>
      <c r="D350" s="628"/>
      <c r="E350" s="628"/>
      <c r="F350" s="628"/>
      <c r="G350" s="629"/>
      <c r="H350" s="627"/>
      <c r="I350" s="628"/>
      <c r="J350" s="628"/>
      <c r="K350" s="628"/>
      <c r="L350" s="628"/>
      <c r="M350" s="628"/>
      <c r="N350" s="628"/>
      <c r="O350" s="628"/>
      <c r="P350" s="628"/>
      <c r="Q350" s="628"/>
      <c r="R350" s="628"/>
      <c r="S350" s="628"/>
      <c r="T350" s="629"/>
      <c r="U350" s="630"/>
      <c r="V350" s="631"/>
      <c r="W350" s="632"/>
      <c r="X350" s="603"/>
      <c r="Y350" s="604"/>
      <c r="Z350" s="633"/>
      <c r="AA350" s="634"/>
      <c r="AB350" s="635"/>
      <c r="AC350" s="633"/>
      <c r="AD350" s="634"/>
      <c r="AE350" s="634"/>
      <c r="AF350" s="635"/>
      <c r="AG350" s="603"/>
      <c r="AH350" s="604"/>
    </row>
    <row r="351" spans="2:34" ht="18" customHeight="1">
      <c r="B351" s="72"/>
      <c r="C351" s="589"/>
      <c r="D351" s="590"/>
      <c r="E351" s="590"/>
      <c r="F351" s="590"/>
      <c r="G351" s="591"/>
      <c r="H351" s="589"/>
      <c r="I351" s="590"/>
      <c r="J351" s="590"/>
      <c r="K351" s="590"/>
      <c r="L351" s="590"/>
      <c r="M351" s="590"/>
      <c r="N351" s="590"/>
      <c r="O351" s="590"/>
      <c r="P351" s="590"/>
      <c r="Q351" s="590"/>
      <c r="R351" s="590"/>
      <c r="S351" s="590"/>
      <c r="T351" s="591"/>
      <c r="U351" s="592"/>
      <c r="V351" s="593"/>
      <c r="W351" s="594"/>
      <c r="X351" s="595"/>
      <c r="Y351" s="596"/>
      <c r="Z351" s="597"/>
      <c r="AA351" s="598"/>
      <c r="AB351" s="599"/>
      <c r="AC351" s="597"/>
      <c r="AD351" s="598"/>
      <c r="AE351" s="598"/>
      <c r="AF351" s="599"/>
      <c r="AG351" s="595"/>
      <c r="AH351" s="596"/>
    </row>
    <row r="352" spans="2:34" ht="18" customHeight="1">
      <c r="B352" s="67"/>
      <c r="C352" s="627"/>
      <c r="D352" s="628"/>
      <c r="E352" s="628"/>
      <c r="F352" s="628"/>
      <c r="G352" s="629"/>
      <c r="H352" s="627"/>
      <c r="I352" s="628"/>
      <c r="J352" s="628"/>
      <c r="K352" s="628"/>
      <c r="L352" s="628"/>
      <c r="M352" s="628"/>
      <c r="N352" s="628"/>
      <c r="O352" s="628"/>
      <c r="P352" s="628"/>
      <c r="Q352" s="628"/>
      <c r="R352" s="628"/>
      <c r="S352" s="628"/>
      <c r="T352" s="629"/>
      <c r="U352" s="630"/>
      <c r="V352" s="631"/>
      <c r="W352" s="632"/>
      <c r="X352" s="603"/>
      <c r="Y352" s="604"/>
      <c r="Z352" s="633"/>
      <c r="AA352" s="634"/>
      <c r="AB352" s="635"/>
      <c r="AC352" s="633"/>
      <c r="AD352" s="634"/>
      <c r="AE352" s="634"/>
      <c r="AF352" s="635"/>
      <c r="AG352" s="603"/>
      <c r="AH352" s="604"/>
    </row>
    <row r="353" spans="2:34" ht="18" customHeight="1">
      <c r="B353" s="72"/>
      <c r="C353" s="589"/>
      <c r="D353" s="590"/>
      <c r="E353" s="590"/>
      <c r="F353" s="590"/>
      <c r="G353" s="591"/>
      <c r="H353" s="589"/>
      <c r="I353" s="590"/>
      <c r="J353" s="590"/>
      <c r="K353" s="590"/>
      <c r="L353" s="590"/>
      <c r="M353" s="590"/>
      <c r="N353" s="590"/>
      <c r="O353" s="590"/>
      <c r="P353" s="590"/>
      <c r="Q353" s="590"/>
      <c r="R353" s="590"/>
      <c r="S353" s="590"/>
      <c r="T353" s="591"/>
      <c r="U353" s="592"/>
      <c r="V353" s="593"/>
      <c r="W353" s="594"/>
      <c r="X353" s="595"/>
      <c r="Y353" s="596"/>
      <c r="Z353" s="597"/>
      <c r="AA353" s="598"/>
      <c r="AB353" s="599"/>
      <c r="AC353" s="597"/>
      <c r="AD353" s="598"/>
      <c r="AE353" s="598"/>
      <c r="AF353" s="599"/>
      <c r="AG353" s="595"/>
      <c r="AH353" s="596"/>
    </row>
    <row r="354" spans="2:34" ht="18" customHeight="1">
      <c r="B354" s="67"/>
      <c r="C354" s="627"/>
      <c r="D354" s="628"/>
      <c r="E354" s="628"/>
      <c r="F354" s="628"/>
      <c r="G354" s="629"/>
      <c r="H354" s="627"/>
      <c r="I354" s="628"/>
      <c r="J354" s="628"/>
      <c r="K354" s="628"/>
      <c r="L354" s="628"/>
      <c r="M354" s="628"/>
      <c r="N354" s="628"/>
      <c r="O354" s="628"/>
      <c r="P354" s="628"/>
      <c r="Q354" s="628"/>
      <c r="R354" s="628"/>
      <c r="S354" s="628"/>
      <c r="T354" s="629"/>
      <c r="U354" s="630"/>
      <c r="V354" s="631"/>
      <c r="W354" s="632"/>
      <c r="X354" s="603"/>
      <c r="Y354" s="604"/>
      <c r="Z354" s="633"/>
      <c r="AA354" s="634"/>
      <c r="AB354" s="635"/>
      <c r="AC354" s="633"/>
      <c r="AD354" s="634"/>
      <c r="AE354" s="634"/>
      <c r="AF354" s="635"/>
      <c r="AG354" s="603"/>
      <c r="AH354" s="604"/>
    </row>
    <row r="355" spans="2:34" ht="18" customHeight="1">
      <c r="B355" s="72"/>
      <c r="C355" s="589"/>
      <c r="D355" s="590"/>
      <c r="E355" s="590"/>
      <c r="F355" s="590"/>
      <c r="G355" s="591"/>
      <c r="H355" s="589"/>
      <c r="I355" s="590"/>
      <c r="J355" s="590"/>
      <c r="K355" s="590"/>
      <c r="L355" s="590"/>
      <c r="M355" s="590"/>
      <c r="N355" s="590"/>
      <c r="O355" s="590"/>
      <c r="P355" s="590"/>
      <c r="Q355" s="590"/>
      <c r="R355" s="590"/>
      <c r="S355" s="590"/>
      <c r="T355" s="591"/>
      <c r="U355" s="592"/>
      <c r="V355" s="593"/>
      <c r="W355" s="594"/>
      <c r="X355" s="595"/>
      <c r="Y355" s="596"/>
      <c r="Z355" s="597"/>
      <c r="AA355" s="598"/>
      <c r="AB355" s="599"/>
      <c r="AC355" s="597"/>
      <c r="AD355" s="598"/>
      <c r="AE355" s="598"/>
      <c r="AF355" s="599"/>
      <c r="AG355" s="595"/>
      <c r="AH355" s="596"/>
    </row>
    <row r="356" spans="2:34" ht="18" customHeight="1">
      <c r="B356" s="67"/>
      <c r="C356" s="627"/>
      <c r="D356" s="628"/>
      <c r="E356" s="628"/>
      <c r="F356" s="628"/>
      <c r="G356" s="629"/>
      <c r="H356" s="627"/>
      <c r="I356" s="628"/>
      <c r="J356" s="628"/>
      <c r="K356" s="628"/>
      <c r="L356" s="628"/>
      <c r="M356" s="628"/>
      <c r="N356" s="628"/>
      <c r="O356" s="628"/>
      <c r="P356" s="628"/>
      <c r="Q356" s="628"/>
      <c r="R356" s="628"/>
      <c r="S356" s="628"/>
      <c r="T356" s="629"/>
      <c r="U356" s="630"/>
      <c r="V356" s="631"/>
      <c r="W356" s="632"/>
      <c r="X356" s="603"/>
      <c r="Y356" s="604"/>
      <c r="Z356" s="633"/>
      <c r="AA356" s="634"/>
      <c r="AB356" s="635"/>
      <c r="AC356" s="633"/>
      <c r="AD356" s="634"/>
      <c r="AE356" s="634"/>
      <c r="AF356" s="635"/>
      <c r="AG356" s="603"/>
      <c r="AH356" s="604"/>
    </row>
    <row r="357" spans="2:34" ht="18" customHeight="1">
      <c r="B357" s="72"/>
      <c r="C357" s="589"/>
      <c r="D357" s="590"/>
      <c r="E357" s="590"/>
      <c r="F357" s="590"/>
      <c r="G357" s="591"/>
      <c r="H357" s="589"/>
      <c r="I357" s="590"/>
      <c r="J357" s="590"/>
      <c r="K357" s="590"/>
      <c r="L357" s="590"/>
      <c r="M357" s="590"/>
      <c r="N357" s="590"/>
      <c r="O357" s="590"/>
      <c r="P357" s="590"/>
      <c r="Q357" s="590"/>
      <c r="R357" s="590"/>
      <c r="S357" s="590"/>
      <c r="T357" s="591"/>
      <c r="U357" s="592"/>
      <c r="V357" s="593"/>
      <c r="W357" s="594"/>
      <c r="X357" s="595"/>
      <c r="Y357" s="596"/>
      <c r="Z357" s="597"/>
      <c r="AA357" s="598"/>
      <c r="AB357" s="599"/>
      <c r="AC357" s="597"/>
      <c r="AD357" s="598"/>
      <c r="AE357" s="598"/>
      <c r="AF357" s="599"/>
      <c r="AG357" s="595"/>
      <c r="AH357" s="596"/>
    </row>
    <row r="358" spans="2:34" ht="18" customHeight="1">
      <c r="B358" s="67"/>
      <c r="C358" s="627"/>
      <c r="D358" s="628"/>
      <c r="E358" s="628"/>
      <c r="F358" s="628"/>
      <c r="G358" s="629"/>
      <c r="H358" s="627"/>
      <c r="I358" s="628"/>
      <c r="J358" s="628"/>
      <c r="K358" s="628"/>
      <c r="L358" s="628"/>
      <c r="M358" s="628"/>
      <c r="N358" s="628"/>
      <c r="O358" s="628"/>
      <c r="P358" s="628"/>
      <c r="Q358" s="628"/>
      <c r="R358" s="628"/>
      <c r="S358" s="628"/>
      <c r="T358" s="629"/>
      <c r="U358" s="630"/>
      <c r="V358" s="631"/>
      <c r="W358" s="632"/>
      <c r="X358" s="603"/>
      <c r="Y358" s="604"/>
      <c r="Z358" s="633"/>
      <c r="AA358" s="634"/>
      <c r="AB358" s="635"/>
      <c r="AC358" s="633"/>
      <c r="AD358" s="634"/>
      <c r="AE358" s="634"/>
      <c r="AF358" s="635"/>
      <c r="AG358" s="603"/>
      <c r="AH358" s="604"/>
    </row>
    <row r="359" spans="2:34" ht="18" customHeight="1">
      <c r="B359" s="72"/>
      <c r="C359" s="589"/>
      <c r="D359" s="590"/>
      <c r="E359" s="590"/>
      <c r="F359" s="590"/>
      <c r="G359" s="591"/>
      <c r="H359" s="589"/>
      <c r="I359" s="590"/>
      <c r="J359" s="590"/>
      <c r="K359" s="590"/>
      <c r="L359" s="590"/>
      <c r="M359" s="590"/>
      <c r="N359" s="590"/>
      <c r="O359" s="590"/>
      <c r="P359" s="590"/>
      <c r="Q359" s="590"/>
      <c r="R359" s="590"/>
      <c r="S359" s="590"/>
      <c r="T359" s="591"/>
      <c r="U359" s="592"/>
      <c r="V359" s="593"/>
      <c r="W359" s="594"/>
      <c r="X359" s="595"/>
      <c r="Y359" s="596"/>
      <c r="Z359" s="597"/>
      <c r="AA359" s="598"/>
      <c r="AB359" s="599"/>
      <c r="AC359" s="597"/>
      <c r="AD359" s="598"/>
      <c r="AE359" s="598"/>
      <c r="AF359" s="599"/>
      <c r="AG359" s="595"/>
      <c r="AH359" s="596"/>
    </row>
    <row r="360" spans="2:34" ht="18" customHeight="1">
      <c r="B360" s="67"/>
      <c r="C360" s="627"/>
      <c r="D360" s="628"/>
      <c r="E360" s="628"/>
      <c r="F360" s="628"/>
      <c r="G360" s="629"/>
      <c r="H360" s="627"/>
      <c r="I360" s="628"/>
      <c r="J360" s="628"/>
      <c r="K360" s="628"/>
      <c r="L360" s="628"/>
      <c r="M360" s="628"/>
      <c r="N360" s="628"/>
      <c r="O360" s="628"/>
      <c r="P360" s="628"/>
      <c r="Q360" s="628"/>
      <c r="R360" s="628"/>
      <c r="S360" s="628"/>
      <c r="T360" s="629"/>
      <c r="U360" s="630"/>
      <c r="V360" s="631"/>
      <c r="W360" s="632"/>
      <c r="X360" s="603"/>
      <c r="Y360" s="604"/>
      <c r="Z360" s="633"/>
      <c r="AA360" s="634"/>
      <c r="AB360" s="635"/>
      <c r="AC360" s="633"/>
      <c r="AD360" s="634"/>
      <c r="AE360" s="634"/>
      <c r="AF360" s="635"/>
      <c r="AG360" s="603"/>
      <c r="AH360" s="604"/>
    </row>
    <row r="361" spans="2:34" ht="18" customHeight="1">
      <c r="B361" s="72"/>
      <c r="C361" s="589"/>
      <c r="D361" s="590"/>
      <c r="E361" s="590"/>
      <c r="F361" s="590"/>
      <c r="G361" s="591"/>
      <c r="H361" s="589"/>
      <c r="I361" s="590"/>
      <c r="J361" s="590"/>
      <c r="K361" s="590"/>
      <c r="L361" s="590"/>
      <c r="M361" s="590"/>
      <c r="N361" s="590"/>
      <c r="O361" s="590"/>
      <c r="P361" s="590"/>
      <c r="Q361" s="590"/>
      <c r="R361" s="590"/>
      <c r="S361" s="590"/>
      <c r="T361" s="591"/>
      <c r="U361" s="592"/>
      <c r="V361" s="593"/>
      <c r="W361" s="594"/>
      <c r="X361" s="595"/>
      <c r="Y361" s="596"/>
      <c r="Z361" s="597"/>
      <c r="AA361" s="598"/>
      <c r="AB361" s="599"/>
      <c r="AC361" s="597"/>
      <c r="AD361" s="598"/>
      <c r="AE361" s="598"/>
      <c r="AF361" s="599"/>
      <c r="AG361" s="595"/>
      <c r="AH361" s="596"/>
    </row>
    <row r="362" spans="2:34" ht="18" customHeight="1">
      <c r="B362" s="67"/>
      <c r="C362" s="627"/>
      <c r="D362" s="628"/>
      <c r="E362" s="628"/>
      <c r="F362" s="628"/>
      <c r="G362" s="629"/>
      <c r="H362" s="627"/>
      <c r="I362" s="628"/>
      <c r="J362" s="628"/>
      <c r="K362" s="628"/>
      <c r="L362" s="628"/>
      <c r="M362" s="628"/>
      <c r="N362" s="628"/>
      <c r="O362" s="628"/>
      <c r="P362" s="628"/>
      <c r="Q362" s="628"/>
      <c r="R362" s="628"/>
      <c r="S362" s="628"/>
      <c r="T362" s="629"/>
      <c r="U362" s="630"/>
      <c r="V362" s="631"/>
      <c r="W362" s="632"/>
      <c r="X362" s="603"/>
      <c r="Y362" s="604"/>
      <c r="Z362" s="633"/>
      <c r="AA362" s="634"/>
      <c r="AB362" s="635"/>
      <c r="AC362" s="633"/>
      <c r="AD362" s="634"/>
      <c r="AE362" s="634"/>
      <c r="AF362" s="635"/>
      <c r="AG362" s="603"/>
      <c r="AH362" s="604"/>
    </row>
    <row r="363" spans="2:34" ht="18" customHeight="1">
      <c r="B363" s="72"/>
      <c r="C363" s="589"/>
      <c r="D363" s="590"/>
      <c r="E363" s="590"/>
      <c r="F363" s="590"/>
      <c r="G363" s="591"/>
      <c r="H363" s="589"/>
      <c r="I363" s="590"/>
      <c r="J363" s="590"/>
      <c r="K363" s="590"/>
      <c r="L363" s="590"/>
      <c r="M363" s="590"/>
      <c r="N363" s="590"/>
      <c r="O363" s="590"/>
      <c r="P363" s="590"/>
      <c r="Q363" s="590"/>
      <c r="R363" s="590"/>
      <c r="S363" s="590"/>
      <c r="T363" s="591"/>
      <c r="U363" s="592"/>
      <c r="V363" s="593"/>
      <c r="W363" s="594"/>
      <c r="X363" s="595"/>
      <c r="Y363" s="596"/>
      <c r="Z363" s="597"/>
      <c r="AA363" s="598"/>
      <c r="AB363" s="599"/>
      <c r="AC363" s="597"/>
      <c r="AD363" s="598"/>
      <c r="AE363" s="598"/>
      <c r="AF363" s="599"/>
      <c r="AG363" s="595"/>
      <c r="AH363" s="596"/>
    </row>
    <row r="364" spans="2:34" ht="18" customHeight="1">
      <c r="B364" s="67"/>
      <c r="C364" s="627"/>
      <c r="D364" s="628"/>
      <c r="E364" s="628"/>
      <c r="F364" s="628"/>
      <c r="G364" s="629"/>
      <c r="H364" s="627"/>
      <c r="I364" s="628"/>
      <c r="J364" s="628"/>
      <c r="K364" s="628"/>
      <c r="L364" s="628"/>
      <c r="M364" s="628"/>
      <c r="N364" s="628"/>
      <c r="O364" s="628"/>
      <c r="P364" s="628"/>
      <c r="Q364" s="628"/>
      <c r="R364" s="628"/>
      <c r="S364" s="628"/>
      <c r="T364" s="629"/>
      <c r="U364" s="630"/>
      <c r="V364" s="631"/>
      <c r="W364" s="632"/>
      <c r="X364" s="603"/>
      <c r="Y364" s="604"/>
      <c r="Z364" s="633"/>
      <c r="AA364" s="634"/>
      <c r="AB364" s="635"/>
      <c r="AC364" s="633"/>
      <c r="AD364" s="634"/>
      <c r="AE364" s="634"/>
      <c r="AF364" s="635"/>
      <c r="AG364" s="603"/>
      <c r="AH364" s="604"/>
    </row>
    <row r="365" spans="2:34" ht="18" customHeight="1">
      <c r="B365" s="72"/>
      <c r="C365" s="589"/>
      <c r="D365" s="590"/>
      <c r="E365" s="590"/>
      <c r="F365" s="590"/>
      <c r="G365" s="591"/>
      <c r="H365" s="589"/>
      <c r="I365" s="590"/>
      <c r="J365" s="590"/>
      <c r="K365" s="590"/>
      <c r="L365" s="590"/>
      <c r="M365" s="590"/>
      <c r="N365" s="590"/>
      <c r="O365" s="590"/>
      <c r="P365" s="590"/>
      <c r="Q365" s="590"/>
      <c r="R365" s="590"/>
      <c r="S365" s="590"/>
      <c r="T365" s="591"/>
      <c r="U365" s="592"/>
      <c r="V365" s="593"/>
      <c r="W365" s="594"/>
      <c r="X365" s="595"/>
      <c r="Y365" s="596"/>
      <c r="Z365" s="597"/>
      <c r="AA365" s="598"/>
      <c r="AB365" s="599"/>
      <c r="AC365" s="597"/>
      <c r="AD365" s="598"/>
      <c r="AE365" s="598"/>
      <c r="AF365" s="599"/>
      <c r="AG365" s="595"/>
      <c r="AH365" s="596"/>
    </row>
    <row r="366" spans="2:34" ht="18" customHeight="1">
      <c r="B366" s="67"/>
      <c r="C366" s="627"/>
      <c r="D366" s="628"/>
      <c r="E366" s="628"/>
      <c r="F366" s="628"/>
      <c r="G366" s="629"/>
      <c r="H366" s="627"/>
      <c r="I366" s="628"/>
      <c r="J366" s="628"/>
      <c r="K366" s="628"/>
      <c r="L366" s="628"/>
      <c r="M366" s="628"/>
      <c r="N366" s="628"/>
      <c r="O366" s="628"/>
      <c r="P366" s="628"/>
      <c r="Q366" s="628"/>
      <c r="R366" s="628"/>
      <c r="S366" s="628"/>
      <c r="T366" s="629"/>
      <c r="U366" s="630"/>
      <c r="V366" s="631"/>
      <c r="W366" s="632"/>
      <c r="X366" s="603"/>
      <c r="Y366" s="604"/>
      <c r="Z366" s="633"/>
      <c r="AA366" s="634"/>
      <c r="AB366" s="635"/>
      <c r="AC366" s="633"/>
      <c r="AD366" s="634"/>
      <c r="AE366" s="634"/>
      <c r="AF366" s="635"/>
      <c r="AG366" s="603"/>
      <c r="AH366" s="604"/>
    </row>
    <row r="367" spans="2:34" ht="18" customHeight="1">
      <c r="B367" s="72"/>
      <c r="C367" s="589"/>
      <c r="D367" s="590"/>
      <c r="E367" s="590"/>
      <c r="F367" s="590"/>
      <c r="G367" s="591"/>
      <c r="H367" s="589"/>
      <c r="I367" s="590"/>
      <c r="J367" s="590"/>
      <c r="K367" s="590"/>
      <c r="L367" s="590"/>
      <c r="M367" s="590"/>
      <c r="N367" s="590"/>
      <c r="O367" s="590"/>
      <c r="P367" s="590"/>
      <c r="Q367" s="590"/>
      <c r="R367" s="590"/>
      <c r="S367" s="590"/>
      <c r="T367" s="591"/>
      <c r="U367" s="592"/>
      <c r="V367" s="593"/>
      <c r="W367" s="594"/>
      <c r="X367" s="595"/>
      <c r="Y367" s="596"/>
      <c r="Z367" s="597"/>
      <c r="AA367" s="598"/>
      <c r="AB367" s="599"/>
      <c r="AC367" s="597"/>
      <c r="AD367" s="598"/>
      <c r="AE367" s="598"/>
      <c r="AF367" s="599"/>
      <c r="AG367" s="595"/>
      <c r="AH367" s="596"/>
    </row>
    <row r="368" spans="2:34" ht="18" customHeight="1">
      <c r="B368" s="67"/>
      <c r="C368" s="627"/>
      <c r="D368" s="628"/>
      <c r="E368" s="628"/>
      <c r="F368" s="628"/>
      <c r="G368" s="629"/>
      <c r="H368" s="627"/>
      <c r="I368" s="628"/>
      <c r="J368" s="628"/>
      <c r="K368" s="628"/>
      <c r="L368" s="628"/>
      <c r="M368" s="628"/>
      <c r="N368" s="628"/>
      <c r="O368" s="628"/>
      <c r="P368" s="628"/>
      <c r="Q368" s="628"/>
      <c r="R368" s="628"/>
      <c r="S368" s="628"/>
      <c r="T368" s="629"/>
      <c r="U368" s="630"/>
      <c r="V368" s="631"/>
      <c r="W368" s="632"/>
      <c r="X368" s="603"/>
      <c r="Y368" s="604"/>
      <c r="Z368" s="633"/>
      <c r="AA368" s="634"/>
      <c r="AB368" s="635"/>
      <c r="AC368" s="633"/>
      <c r="AD368" s="634"/>
      <c r="AE368" s="634"/>
      <c r="AF368" s="635"/>
      <c r="AG368" s="603"/>
      <c r="AH368" s="604"/>
    </row>
    <row r="369" spans="2:34" ht="18" customHeight="1">
      <c r="B369" s="72"/>
      <c r="C369" s="589"/>
      <c r="D369" s="590"/>
      <c r="E369" s="590"/>
      <c r="F369" s="590"/>
      <c r="G369" s="591"/>
      <c r="H369" s="589"/>
      <c r="I369" s="590"/>
      <c r="J369" s="590"/>
      <c r="K369" s="590"/>
      <c r="L369" s="590"/>
      <c r="M369" s="590"/>
      <c r="N369" s="590"/>
      <c r="O369" s="590"/>
      <c r="P369" s="590"/>
      <c r="Q369" s="590"/>
      <c r="R369" s="590"/>
      <c r="S369" s="590"/>
      <c r="T369" s="591"/>
      <c r="U369" s="592"/>
      <c r="V369" s="593"/>
      <c r="W369" s="594"/>
      <c r="X369" s="595"/>
      <c r="Y369" s="596"/>
      <c r="Z369" s="597"/>
      <c r="AA369" s="598"/>
      <c r="AB369" s="599"/>
      <c r="AC369" s="597"/>
      <c r="AD369" s="598"/>
      <c r="AE369" s="598"/>
      <c r="AF369" s="599"/>
      <c r="AG369" s="595"/>
      <c r="AH369" s="596"/>
    </row>
    <row r="370" spans="2:34" ht="18" customHeight="1">
      <c r="B370" s="67"/>
      <c r="C370" s="627"/>
      <c r="D370" s="628"/>
      <c r="E370" s="628"/>
      <c r="F370" s="628"/>
      <c r="G370" s="629"/>
      <c r="H370" s="627"/>
      <c r="I370" s="628"/>
      <c r="J370" s="628"/>
      <c r="K370" s="628"/>
      <c r="L370" s="628"/>
      <c r="M370" s="628"/>
      <c r="N370" s="628"/>
      <c r="O370" s="628"/>
      <c r="P370" s="628"/>
      <c r="Q370" s="628"/>
      <c r="R370" s="628"/>
      <c r="S370" s="628"/>
      <c r="T370" s="629"/>
      <c r="U370" s="630"/>
      <c r="V370" s="631"/>
      <c r="W370" s="632"/>
      <c r="X370" s="603"/>
      <c r="Y370" s="604"/>
      <c r="Z370" s="633"/>
      <c r="AA370" s="634"/>
      <c r="AB370" s="635"/>
      <c r="AC370" s="633"/>
      <c r="AD370" s="634"/>
      <c r="AE370" s="634"/>
      <c r="AF370" s="635"/>
      <c r="AG370" s="603"/>
      <c r="AH370" s="604"/>
    </row>
    <row r="371" spans="2:34" ht="18" customHeight="1">
      <c r="B371" s="72"/>
      <c r="C371" s="589"/>
      <c r="D371" s="590"/>
      <c r="E371" s="590"/>
      <c r="F371" s="590"/>
      <c r="G371" s="591"/>
      <c r="H371" s="589"/>
      <c r="I371" s="590"/>
      <c r="J371" s="590"/>
      <c r="K371" s="590"/>
      <c r="L371" s="590"/>
      <c r="M371" s="590"/>
      <c r="N371" s="590"/>
      <c r="O371" s="590"/>
      <c r="P371" s="590"/>
      <c r="Q371" s="590"/>
      <c r="R371" s="590"/>
      <c r="S371" s="590"/>
      <c r="T371" s="591"/>
      <c r="U371" s="592"/>
      <c r="V371" s="593"/>
      <c r="W371" s="594"/>
      <c r="X371" s="595"/>
      <c r="Y371" s="596"/>
      <c r="Z371" s="597"/>
      <c r="AA371" s="598"/>
      <c r="AB371" s="599"/>
      <c r="AC371" s="597"/>
      <c r="AD371" s="598"/>
      <c r="AE371" s="598"/>
      <c r="AF371" s="599"/>
      <c r="AG371" s="595"/>
      <c r="AH371" s="596"/>
    </row>
    <row r="372" spans="2:34" ht="18" customHeight="1">
      <c r="B372" s="67"/>
      <c r="C372" s="627"/>
      <c r="D372" s="628"/>
      <c r="E372" s="628"/>
      <c r="F372" s="628"/>
      <c r="G372" s="629"/>
      <c r="H372" s="627"/>
      <c r="I372" s="628"/>
      <c r="J372" s="628"/>
      <c r="K372" s="628"/>
      <c r="L372" s="628"/>
      <c r="M372" s="628"/>
      <c r="N372" s="628"/>
      <c r="O372" s="628"/>
      <c r="P372" s="628"/>
      <c r="Q372" s="628"/>
      <c r="R372" s="628"/>
      <c r="S372" s="628"/>
      <c r="T372" s="629"/>
      <c r="U372" s="630"/>
      <c r="V372" s="631"/>
      <c r="W372" s="632"/>
      <c r="X372" s="603"/>
      <c r="Y372" s="604"/>
      <c r="Z372" s="633"/>
      <c r="AA372" s="634"/>
      <c r="AB372" s="635"/>
      <c r="AC372" s="633"/>
      <c r="AD372" s="634"/>
      <c r="AE372" s="634"/>
      <c r="AF372" s="635"/>
      <c r="AG372" s="603"/>
      <c r="AH372" s="604"/>
    </row>
    <row r="373" spans="2:34" ht="18" customHeight="1">
      <c r="B373" s="72"/>
      <c r="C373" s="589"/>
      <c r="D373" s="590"/>
      <c r="E373" s="590"/>
      <c r="F373" s="590"/>
      <c r="G373" s="591"/>
      <c r="H373" s="589"/>
      <c r="I373" s="590"/>
      <c r="J373" s="590"/>
      <c r="K373" s="590"/>
      <c r="L373" s="590"/>
      <c r="M373" s="590"/>
      <c r="N373" s="590"/>
      <c r="O373" s="590"/>
      <c r="P373" s="590"/>
      <c r="Q373" s="590"/>
      <c r="R373" s="590"/>
      <c r="S373" s="590"/>
      <c r="T373" s="591"/>
      <c r="U373" s="592"/>
      <c r="V373" s="593"/>
      <c r="W373" s="594"/>
      <c r="X373" s="595"/>
      <c r="Y373" s="596"/>
      <c r="Z373" s="597"/>
      <c r="AA373" s="598"/>
      <c r="AB373" s="599"/>
      <c r="AC373" s="597"/>
      <c r="AD373" s="598"/>
      <c r="AE373" s="598"/>
      <c r="AF373" s="599"/>
      <c r="AG373" s="595"/>
      <c r="AH373" s="596"/>
    </row>
    <row r="374" spans="2:34" ht="18" customHeight="1">
      <c r="B374" s="67"/>
      <c r="C374" s="627"/>
      <c r="D374" s="628"/>
      <c r="E374" s="628"/>
      <c r="F374" s="628"/>
      <c r="G374" s="629"/>
      <c r="H374" s="627"/>
      <c r="I374" s="628"/>
      <c r="J374" s="628"/>
      <c r="K374" s="628"/>
      <c r="L374" s="628"/>
      <c r="M374" s="628"/>
      <c r="N374" s="628"/>
      <c r="O374" s="628"/>
      <c r="P374" s="628"/>
      <c r="Q374" s="628"/>
      <c r="R374" s="628"/>
      <c r="S374" s="628"/>
      <c r="T374" s="629"/>
      <c r="U374" s="630"/>
      <c r="V374" s="631"/>
      <c r="W374" s="632"/>
      <c r="X374" s="603"/>
      <c r="Y374" s="604"/>
      <c r="Z374" s="633"/>
      <c r="AA374" s="634"/>
      <c r="AB374" s="635"/>
      <c r="AC374" s="633"/>
      <c r="AD374" s="634"/>
      <c r="AE374" s="634"/>
      <c r="AF374" s="635"/>
      <c r="AG374" s="603"/>
      <c r="AH374" s="604"/>
    </row>
    <row r="375" spans="2:34" ht="18" customHeight="1">
      <c r="B375" s="72"/>
      <c r="C375" s="589"/>
      <c r="D375" s="590"/>
      <c r="E375" s="590"/>
      <c r="F375" s="590"/>
      <c r="G375" s="591"/>
      <c r="H375" s="589"/>
      <c r="I375" s="590"/>
      <c r="J375" s="590"/>
      <c r="K375" s="590"/>
      <c r="L375" s="590"/>
      <c r="M375" s="590"/>
      <c r="N375" s="590"/>
      <c r="O375" s="590"/>
      <c r="P375" s="590"/>
      <c r="Q375" s="590"/>
      <c r="R375" s="590"/>
      <c r="S375" s="590"/>
      <c r="T375" s="591"/>
      <c r="U375" s="592"/>
      <c r="V375" s="593"/>
      <c r="W375" s="594"/>
      <c r="X375" s="595"/>
      <c r="Y375" s="596"/>
      <c r="Z375" s="597"/>
      <c r="AA375" s="598"/>
      <c r="AB375" s="599"/>
      <c r="AC375" s="597"/>
      <c r="AD375" s="598"/>
      <c r="AE375" s="598"/>
      <c r="AF375" s="599"/>
      <c r="AG375" s="595"/>
      <c r="AH375" s="596"/>
    </row>
    <row r="376" spans="2:34" ht="18" customHeight="1">
      <c r="B376" s="67"/>
      <c r="C376" s="627"/>
      <c r="D376" s="628"/>
      <c r="E376" s="628"/>
      <c r="F376" s="628"/>
      <c r="G376" s="629"/>
      <c r="H376" s="627"/>
      <c r="I376" s="628"/>
      <c r="J376" s="628"/>
      <c r="K376" s="628"/>
      <c r="L376" s="628"/>
      <c r="M376" s="628"/>
      <c r="N376" s="628"/>
      <c r="O376" s="628"/>
      <c r="P376" s="628"/>
      <c r="Q376" s="628"/>
      <c r="R376" s="628"/>
      <c r="S376" s="628"/>
      <c r="T376" s="629"/>
      <c r="U376" s="630"/>
      <c r="V376" s="631"/>
      <c r="W376" s="632"/>
      <c r="X376" s="603"/>
      <c r="Y376" s="604"/>
      <c r="Z376" s="633"/>
      <c r="AA376" s="634"/>
      <c r="AB376" s="635"/>
      <c r="AC376" s="633"/>
      <c r="AD376" s="634"/>
      <c r="AE376" s="634"/>
      <c r="AF376" s="635"/>
      <c r="AG376" s="603"/>
      <c r="AH376" s="604"/>
    </row>
    <row r="377" spans="2:34" ht="18" customHeight="1">
      <c r="B377" s="72"/>
      <c r="C377" s="589"/>
      <c r="D377" s="590"/>
      <c r="E377" s="590"/>
      <c r="F377" s="590"/>
      <c r="G377" s="591"/>
      <c r="H377" s="589"/>
      <c r="I377" s="590"/>
      <c r="J377" s="590"/>
      <c r="K377" s="590"/>
      <c r="L377" s="590"/>
      <c r="M377" s="590"/>
      <c r="N377" s="590"/>
      <c r="O377" s="590"/>
      <c r="P377" s="590"/>
      <c r="Q377" s="590"/>
      <c r="R377" s="590"/>
      <c r="S377" s="590"/>
      <c r="T377" s="591"/>
      <c r="U377" s="592"/>
      <c r="V377" s="593"/>
      <c r="W377" s="594"/>
      <c r="X377" s="595"/>
      <c r="Y377" s="596"/>
      <c r="Z377" s="597"/>
      <c r="AA377" s="598"/>
      <c r="AB377" s="599"/>
      <c r="AC377" s="597"/>
      <c r="AD377" s="598"/>
      <c r="AE377" s="598"/>
      <c r="AF377" s="599"/>
      <c r="AG377" s="595"/>
      <c r="AH377" s="596"/>
    </row>
    <row r="378" spans="2:34" ht="18" customHeight="1">
      <c r="B378" s="67"/>
      <c r="C378" s="627"/>
      <c r="D378" s="628"/>
      <c r="E378" s="628"/>
      <c r="F378" s="628"/>
      <c r="G378" s="629"/>
      <c r="H378" s="627"/>
      <c r="I378" s="628"/>
      <c r="J378" s="628"/>
      <c r="K378" s="628"/>
      <c r="L378" s="628"/>
      <c r="M378" s="628"/>
      <c r="N378" s="628"/>
      <c r="O378" s="628"/>
      <c r="P378" s="628"/>
      <c r="Q378" s="628"/>
      <c r="R378" s="628"/>
      <c r="S378" s="628"/>
      <c r="T378" s="629"/>
      <c r="U378" s="630"/>
      <c r="V378" s="631"/>
      <c r="W378" s="632"/>
      <c r="X378" s="603"/>
      <c r="Y378" s="604"/>
      <c r="Z378" s="633"/>
      <c r="AA378" s="634"/>
      <c r="AB378" s="635"/>
      <c r="AC378" s="633"/>
      <c r="AD378" s="634"/>
      <c r="AE378" s="634"/>
      <c r="AF378" s="635"/>
      <c r="AG378" s="603"/>
      <c r="AH378" s="604"/>
    </row>
    <row r="379" spans="2:34" ht="18" customHeight="1">
      <c r="B379" s="72"/>
      <c r="C379" s="589"/>
      <c r="D379" s="590"/>
      <c r="E379" s="590"/>
      <c r="F379" s="590"/>
      <c r="G379" s="591"/>
      <c r="H379" s="589"/>
      <c r="I379" s="590"/>
      <c r="J379" s="590"/>
      <c r="K379" s="590"/>
      <c r="L379" s="590"/>
      <c r="M379" s="590"/>
      <c r="N379" s="590"/>
      <c r="O379" s="590"/>
      <c r="P379" s="590"/>
      <c r="Q379" s="590"/>
      <c r="R379" s="590"/>
      <c r="S379" s="590"/>
      <c r="T379" s="591"/>
      <c r="U379" s="592"/>
      <c r="V379" s="593"/>
      <c r="W379" s="594"/>
      <c r="X379" s="595"/>
      <c r="Y379" s="596"/>
      <c r="Z379" s="597"/>
      <c r="AA379" s="598"/>
      <c r="AB379" s="599"/>
      <c r="AC379" s="597"/>
      <c r="AD379" s="598"/>
      <c r="AE379" s="598"/>
      <c r="AF379" s="599"/>
      <c r="AG379" s="595"/>
      <c r="AH379" s="596"/>
    </row>
    <row r="380" spans="2:34" ht="18" customHeight="1">
      <c r="B380" s="67"/>
      <c r="C380" s="627"/>
      <c r="D380" s="628"/>
      <c r="E380" s="628"/>
      <c r="F380" s="628"/>
      <c r="G380" s="629"/>
      <c r="H380" s="627"/>
      <c r="I380" s="628"/>
      <c r="J380" s="628"/>
      <c r="K380" s="628"/>
      <c r="L380" s="628"/>
      <c r="M380" s="628"/>
      <c r="N380" s="628"/>
      <c r="O380" s="628"/>
      <c r="P380" s="628"/>
      <c r="Q380" s="628"/>
      <c r="R380" s="628"/>
      <c r="S380" s="628"/>
      <c r="T380" s="629"/>
      <c r="U380" s="630"/>
      <c r="V380" s="631"/>
      <c r="W380" s="632"/>
      <c r="X380" s="603"/>
      <c r="Y380" s="604"/>
      <c r="Z380" s="633"/>
      <c r="AA380" s="634"/>
      <c r="AB380" s="635"/>
      <c r="AC380" s="633"/>
      <c r="AD380" s="634"/>
      <c r="AE380" s="634"/>
      <c r="AF380" s="635"/>
      <c r="AG380" s="603"/>
      <c r="AH380" s="604"/>
    </row>
    <row r="381" spans="2:34" ht="18" customHeight="1">
      <c r="B381" s="72"/>
      <c r="C381" s="589"/>
      <c r="D381" s="590"/>
      <c r="E381" s="590"/>
      <c r="F381" s="590"/>
      <c r="G381" s="591"/>
      <c r="H381" s="589"/>
      <c r="I381" s="590"/>
      <c r="J381" s="590"/>
      <c r="K381" s="590"/>
      <c r="L381" s="590"/>
      <c r="M381" s="590"/>
      <c r="N381" s="590"/>
      <c r="O381" s="590"/>
      <c r="P381" s="590"/>
      <c r="Q381" s="590"/>
      <c r="R381" s="590"/>
      <c r="S381" s="590"/>
      <c r="T381" s="591"/>
      <c r="U381" s="592"/>
      <c r="V381" s="593"/>
      <c r="W381" s="594"/>
      <c r="X381" s="595"/>
      <c r="Y381" s="596"/>
      <c r="Z381" s="597"/>
      <c r="AA381" s="598"/>
      <c r="AB381" s="599"/>
      <c r="AC381" s="597"/>
      <c r="AD381" s="598"/>
      <c r="AE381" s="598"/>
      <c r="AF381" s="599"/>
      <c r="AG381" s="595"/>
      <c r="AH381" s="596"/>
    </row>
    <row r="382" spans="2:34" ht="18" customHeight="1">
      <c r="B382" s="67"/>
      <c r="C382" s="627"/>
      <c r="D382" s="628"/>
      <c r="E382" s="628"/>
      <c r="F382" s="628"/>
      <c r="G382" s="629"/>
      <c r="H382" s="627"/>
      <c r="I382" s="628"/>
      <c r="J382" s="628"/>
      <c r="K382" s="628"/>
      <c r="L382" s="628"/>
      <c r="M382" s="628"/>
      <c r="N382" s="628"/>
      <c r="O382" s="628"/>
      <c r="P382" s="628"/>
      <c r="Q382" s="628"/>
      <c r="R382" s="628"/>
      <c r="S382" s="628"/>
      <c r="T382" s="629"/>
      <c r="U382" s="630"/>
      <c r="V382" s="631"/>
      <c r="W382" s="632"/>
      <c r="X382" s="603"/>
      <c r="Y382" s="604"/>
      <c r="Z382" s="633"/>
      <c r="AA382" s="634"/>
      <c r="AB382" s="635"/>
      <c r="AC382" s="633"/>
      <c r="AD382" s="634"/>
      <c r="AE382" s="634"/>
      <c r="AF382" s="635"/>
      <c r="AG382" s="603"/>
      <c r="AH382" s="604"/>
    </row>
    <row r="383" spans="2:34" ht="18" customHeight="1">
      <c r="B383" s="72"/>
      <c r="C383" s="589"/>
      <c r="D383" s="590"/>
      <c r="E383" s="590"/>
      <c r="F383" s="590"/>
      <c r="G383" s="591"/>
      <c r="H383" s="589"/>
      <c r="I383" s="590"/>
      <c r="J383" s="590"/>
      <c r="K383" s="590"/>
      <c r="L383" s="590"/>
      <c r="M383" s="590"/>
      <c r="N383" s="590"/>
      <c r="O383" s="590"/>
      <c r="P383" s="590"/>
      <c r="Q383" s="590"/>
      <c r="R383" s="590"/>
      <c r="S383" s="590"/>
      <c r="T383" s="591"/>
      <c r="U383" s="592"/>
      <c r="V383" s="593"/>
      <c r="W383" s="594"/>
      <c r="X383" s="595"/>
      <c r="Y383" s="596"/>
      <c r="Z383" s="597"/>
      <c r="AA383" s="598"/>
      <c r="AB383" s="599"/>
      <c r="AC383" s="597"/>
      <c r="AD383" s="598"/>
      <c r="AE383" s="598"/>
      <c r="AF383" s="599"/>
      <c r="AG383" s="595"/>
      <c r="AH383" s="596"/>
    </row>
    <row r="384" spans="2:34" ht="18" customHeight="1">
      <c r="B384" s="67"/>
      <c r="C384" s="627"/>
      <c r="D384" s="628"/>
      <c r="E384" s="628"/>
      <c r="F384" s="628"/>
      <c r="G384" s="629"/>
      <c r="H384" s="627"/>
      <c r="I384" s="628"/>
      <c r="J384" s="628"/>
      <c r="K384" s="628"/>
      <c r="L384" s="628"/>
      <c r="M384" s="628"/>
      <c r="N384" s="628"/>
      <c r="O384" s="628"/>
      <c r="P384" s="628"/>
      <c r="Q384" s="628"/>
      <c r="R384" s="628"/>
      <c r="S384" s="628"/>
      <c r="T384" s="629"/>
      <c r="U384" s="630"/>
      <c r="V384" s="631"/>
      <c r="W384" s="632"/>
      <c r="X384" s="603"/>
      <c r="Y384" s="604"/>
      <c r="Z384" s="633"/>
      <c r="AA384" s="634"/>
      <c r="AB384" s="635"/>
      <c r="AC384" s="633"/>
      <c r="AD384" s="634"/>
      <c r="AE384" s="634"/>
      <c r="AF384" s="635"/>
      <c r="AG384" s="603"/>
      <c r="AH384" s="604"/>
    </row>
    <row r="385" spans="2:34" ht="18" customHeight="1">
      <c r="B385" s="72"/>
      <c r="C385" s="589"/>
      <c r="D385" s="590"/>
      <c r="E385" s="590"/>
      <c r="F385" s="590"/>
      <c r="G385" s="591"/>
      <c r="H385" s="589"/>
      <c r="I385" s="590"/>
      <c r="J385" s="590"/>
      <c r="K385" s="590"/>
      <c r="L385" s="590"/>
      <c r="M385" s="590"/>
      <c r="N385" s="590"/>
      <c r="O385" s="590"/>
      <c r="P385" s="590"/>
      <c r="Q385" s="590"/>
      <c r="R385" s="590"/>
      <c r="S385" s="590"/>
      <c r="T385" s="591"/>
      <c r="U385" s="592"/>
      <c r="V385" s="593"/>
      <c r="W385" s="594"/>
      <c r="X385" s="595"/>
      <c r="Y385" s="596"/>
      <c r="Z385" s="597"/>
      <c r="AA385" s="598"/>
      <c r="AB385" s="599"/>
      <c r="AC385" s="597"/>
      <c r="AD385" s="598"/>
      <c r="AE385" s="598"/>
      <c r="AF385" s="599"/>
      <c r="AG385" s="595"/>
      <c r="AH385" s="596"/>
    </row>
    <row r="386" spans="2:34" ht="18" customHeight="1">
      <c r="B386" s="67"/>
      <c r="C386" s="627"/>
      <c r="D386" s="628"/>
      <c r="E386" s="628"/>
      <c r="F386" s="628"/>
      <c r="G386" s="629"/>
      <c r="H386" s="627"/>
      <c r="I386" s="628"/>
      <c r="J386" s="628"/>
      <c r="K386" s="628"/>
      <c r="L386" s="628"/>
      <c r="M386" s="628"/>
      <c r="N386" s="628"/>
      <c r="O386" s="628"/>
      <c r="P386" s="628"/>
      <c r="Q386" s="628"/>
      <c r="R386" s="628"/>
      <c r="S386" s="628"/>
      <c r="T386" s="629"/>
      <c r="U386" s="630"/>
      <c r="V386" s="631"/>
      <c r="W386" s="632"/>
      <c r="X386" s="603"/>
      <c r="Y386" s="604"/>
      <c r="Z386" s="633"/>
      <c r="AA386" s="634"/>
      <c r="AB386" s="635"/>
      <c r="AC386" s="633"/>
      <c r="AD386" s="634"/>
      <c r="AE386" s="634"/>
      <c r="AF386" s="635"/>
      <c r="AG386" s="603"/>
      <c r="AH386" s="604"/>
    </row>
    <row r="387" spans="2:34" ht="18" customHeight="1">
      <c r="B387" s="72"/>
      <c r="C387" s="589"/>
      <c r="D387" s="590"/>
      <c r="E387" s="590"/>
      <c r="F387" s="590"/>
      <c r="G387" s="591"/>
      <c r="H387" s="589"/>
      <c r="I387" s="590"/>
      <c r="J387" s="590"/>
      <c r="K387" s="590"/>
      <c r="L387" s="590"/>
      <c r="M387" s="590"/>
      <c r="N387" s="590"/>
      <c r="O387" s="590"/>
      <c r="P387" s="590"/>
      <c r="Q387" s="590"/>
      <c r="R387" s="590"/>
      <c r="S387" s="590"/>
      <c r="T387" s="591"/>
      <c r="U387" s="592"/>
      <c r="V387" s="593"/>
      <c r="W387" s="594"/>
      <c r="X387" s="595"/>
      <c r="Y387" s="596"/>
      <c r="Z387" s="597"/>
      <c r="AA387" s="598"/>
      <c r="AB387" s="599"/>
      <c r="AC387" s="597"/>
      <c r="AD387" s="598"/>
      <c r="AE387" s="598"/>
      <c r="AF387" s="599"/>
      <c r="AG387" s="595"/>
      <c r="AH387" s="596"/>
    </row>
    <row r="388" spans="2:34" ht="18" customHeight="1">
      <c r="B388" s="67"/>
      <c r="C388" s="627"/>
      <c r="D388" s="628"/>
      <c r="E388" s="628"/>
      <c r="F388" s="628"/>
      <c r="G388" s="629"/>
      <c r="H388" s="627"/>
      <c r="I388" s="628"/>
      <c r="J388" s="628"/>
      <c r="K388" s="628"/>
      <c r="L388" s="628"/>
      <c r="M388" s="628"/>
      <c r="N388" s="628"/>
      <c r="O388" s="628"/>
      <c r="P388" s="628"/>
      <c r="Q388" s="628"/>
      <c r="R388" s="628"/>
      <c r="S388" s="628"/>
      <c r="T388" s="629"/>
      <c r="U388" s="630"/>
      <c r="V388" s="631"/>
      <c r="W388" s="632"/>
      <c r="X388" s="603"/>
      <c r="Y388" s="604"/>
      <c r="Z388" s="633"/>
      <c r="AA388" s="634"/>
      <c r="AB388" s="635"/>
      <c r="AC388" s="633"/>
      <c r="AD388" s="634"/>
      <c r="AE388" s="634"/>
      <c r="AF388" s="635"/>
      <c r="AG388" s="603"/>
      <c r="AH388" s="604"/>
    </row>
    <row r="389" spans="2:34" ht="18" customHeight="1">
      <c r="B389" s="72"/>
      <c r="C389" s="589"/>
      <c r="D389" s="590"/>
      <c r="E389" s="590"/>
      <c r="F389" s="590"/>
      <c r="G389" s="591"/>
      <c r="H389" s="589"/>
      <c r="I389" s="590"/>
      <c r="J389" s="590"/>
      <c r="K389" s="590"/>
      <c r="L389" s="590"/>
      <c r="M389" s="590"/>
      <c r="N389" s="590"/>
      <c r="O389" s="590"/>
      <c r="P389" s="590"/>
      <c r="Q389" s="590"/>
      <c r="R389" s="590"/>
      <c r="S389" s="590"/>
      <c r="T389" s="591"/>
      <c r="U389" s="592"/>
      <c r="V389" s="593"/>
      <c r="W389" s="594"/>
      <c r="X389" s="595"/>
      <c r="Y389" s="596"/>
      <c r="Z389" s="597"/>
      <c r="AA389" s="598"/>
      <c r="AB389" s="599"/>
      <c r="AC389" s="597"/>
      <c r="AD389" s="598"/>
      <c r="AE389" s="598"/>
      <c r="AF389" s="599"/>
      <c r="AG389" s="595"/>
      <c r="AH389" s="596"/>
    </row>
    <row r="390" spans="2:34" ht="18" customHeight="1">
      <c r="B390" s="67"/>
      <c r="C390" s="627"/>
      <c r="D390" s="628"/>
      <c r="E390" s="628"/>
      <c r="F390" s="628"/>
      <c r="G390" s="629"/>
      <c r="H390" s="627"/>
      <c r="I390" s="628"/>
      <c r="J390" s="628"/>
      <c r="K390" s="628"/>
      <c r="L390" s="628"/>
      <c r="M390" s="628"/>
      <c r="N390" s="628"/>
      <c r="O390" s="628"/>
      <c r="P390" s="628"/>
      <c r="Q390" s="628"/>
      <c r="R390" s="628"/>
      <c r="S390" s="628"/>
      <c r="T390" s="629"/>
      <c r="U390" s="630"/>
      <c r="V390" s="631"/>
      <c r="W390" s="632"/>
      <c r="X390" s="603"/>
      <c r="Y390" s="604"/>
      <c r="Z390" s="633"/>
      <c r="AA390" s="634"/>
      <c r="AB390" s="635"/>
      <c r="AC390" s="633"/>
      <c r="AD390" s="634"/>
      <c r="AE390" s="634"/>
      <c r="AF390" s="635"/>
      <c r="AG390" s="603"/>
      <c r="AH390" s="604"/>
    </row>
    <row r="391" spans="2:34" ht="18" customHeight="1">
      <c r="B391" s="72"/>
      <c r="C391" s="589"/>
      <c r="D391" s="590"/>
      <c r="E391" s="590"/>
      <c r="F391" s="590"/>
      <c r="G391" s="591"/>
      <c r="H391" s="589"/>
      <c r="I391" s="590"/>
      <c r="J391" s="590"/>
      <c r="K391" s="590"/>
      <c r="L391" s="590"/>
      <c r="M391" s="590"/>
      <c r="N391" s="590"/>
      <c r="O391" s="590"/>
      <c r="P391" s="590"/>
      <c r="Q391" s="590"/>
      <c r="R391" s="590"/>
      <c r="S391" s="590"/>
      <c r="T391" s="591"/>
      <c r="U391" s="592"/>
      <c r="V391" s="593"/>
      <c r="W391" s="594"/>
      <c r="X391" s="595"/>
      <c r="Y391" s="596"/>
      <c r="Z391" s="597"/>
      <c r="AA391" s="598"/>
      <c r="AB391" s="599"/>
      <c r="AC391" s="597"/>
      <c r="AD391" s="598"/>
      <c r="AE391" s="598"/>
      <c r="AF391" s="599"/>
      <c r="AG391" s="595"/>
      <c r="AH391" s="596"/>
    </row>
    <row r="392" spans="2:34" ht="18" customHeight="1">
      <c r="B392" s="67"/>
      <c r="C392" s="627"/>
      <c r="D392" s="628"/>
      <c r="E392" s="628"/>
      <c r="F392" s="628"/>
      <c r="G392" s="629"/>
      <c r="H392" s="627"/>
      <c r="I392" s="628"/>
      <c r="J392" s="628"/>
      <c r="K392" s="628"/>
      <c r="L392" s="628"/>
      <c r="M392" s="628"/>
      <c r="N392" s="628"/>
      <c r="O392" s="628"/>
      <c r="P392" s="628"/>
      <c r="Q392" s="628"/>
      <c r="R392" s="628"/>
      <c r="S392" s="628"/>
      <c r="T392" s="629"/>
      <c r="U392" s="630"/>
      <c r="V392" s="631"/>
      <c r="W392" s="632"/>
      <c r="X392" s="603"/>
      <c r="Y392" s="604"/>
      <c r="Z392" s="633"/>
      <c r="AA392" s="634"/>
      <c r="AB392" s="635"/>
      <c r="AC392" s="633"/>
      <c r="AD392" s="634"/>
      <c r="AE392" s="634"/>
      <c r="AF392" s="635"/>
      <c r="AG392" s="603"/>
      <c r="AH392" s="604"/>
    </row>
    <row r="393" spans="2:34" ht="18" customHeight="1">
      <c r="B393" s="72"/>
      <c r="C393" s="589"/>
      <c r="D393" s="590"/>
      <c r="E393" s="590"/>
      <c r="F393" s="590"/>
      <c r="G393" s="591"/>
      <c r="H393" s="589"/>
      <c r="I393" s="590"/>
      <c r="J393" s="590"/>
      <c r="K393" s="590"/>
      <c r="L393" s="590"/>
      <c r="M393" s="590"/>
      <c r="N393" s="590"/>
      <c r="O393" s="590"/>
      <c r="P393" s="590"/>
      <c r="Q393" s="590"/>
      <c r="R393" s="590"/>
      <c r="S393" s="590"/>
      <c r="T393" s="591"/>
      <c r="U393" s="592"/>
      <c r="V393" s="593"/>
      <c r="W393" s="594"/>
      <c r="X393" s="595"/>
      <c r="Y393" s="596"/>
      <c r="Z393" s="597"/>
      <c r="AA393" s="598"/>
      <c r="AB393" s="599"/>
      <c r="AC393" s="597"/>
      <c r="AD393" s="598"/>
      <c r="AE393" s="598"/>
      <c r="AF393" s="599"/>
      <c r="AG393" s="595"/>
      <c r="AH393" s="596"/>
    </row>
    <row r="394" spans="2:34" ht="18" customHeight="1">
      <c r="B394" s="67"/>
      <c r="C394" s="627"/>
      <c r="D394" s="628"/>
      <c r="E394" s="628"/>
      <c r="F394" s="628"/>
      <c r="G394" s="629"/>
      <c r="H394" s="627"/>
      <c r="I394" s="628"/>
      <c r="J394" s="628"/>
      <c r="K394" s="628"/>
      <c r="L394" s="628"/>
      <c r="M394" s="628"/>
      <c r="N394" s="628"/>
      <c r="O394" s="628"/>
      <c r="P394" s="628"/>
      <c r="Q394" s="628"/>
      <c r="R394" s="628"/>
      <c r="S394" s="628"/>
      <c r="T394" s="629"/>
      <c r="U394" s="630"/>
      <c r="V394" s="631"/>
      <c r="W394" s="632"/>
      <c r="X394" s="603"/>
      <c r="Y394" s="604"/>
      <c r="Z394" s="633"/>
      <c r="AA394" s="634"/>
      <c r="AB394" s="635"/>
      <c r="AC394" s="633"/>
      <c r="AD394" s="634"/>
      <c r="AE394" s="634"/>
      <c r="AF394" s="635"/>
      <c r="AG394" s="603"/>
      <c r="AH394" s="604"/>
    </row>
    <row r="395" spans="2:34" ht="18" customHeight="1">
      <c r="B395" s="72"/>
      <c r="C395" s="589"/>
      <c r="D395" s="590"/>
      <c r="E395" s="590"/>
      <c r="F395" s="590"/>
      <c r="G395" s="591"/>
      <c r="H395" s="589"/>
      <c r="I395" s="590"/>
      <c r="J395" s="590"/>
      <c r="K395" s="590"/>
      <c r="L395" s="590"/>
      <c r="M395" s="590"/>
      <c r="N395" s="590"/>
      <c r="O395" s="590"/>
      <c r="P395" s="590"/>
      <c r="Q395" s="590"/>
      <c r="R395" s="590"/>
      <c r="S395" s="590"/>
      <c r="T395" s="591"/>
      <c r="U395" s="592"/>
      <c r="V395" s="593"/>
      <c r="W395" s="594"/>
      <c r="X395" s="595"/>
      <c r="Y395" s="596"/>
      <c r="Z395" s="597"/>
      <c r="AA395" s="598"/>
      <c r="AB395" s="599"/>
      <c r="AC395" s="597"/>
      <c r="AD395" s="598"/>
      <c r="AE395" s="598"/>
      <c r="AF395" s="599"/>
      <c r="AG395" s="595"/>
      <c r="AH395" s="596"/>
    </row>
    <row r="396" spans="2:34" ht="18" customHeight="1">
      <c r="B396" s="67"/>
      <c r="C396" s="627"/>
      <c r="D396" s="628"/>
      <c r="E396" s="628"/>
      <c r="F396" s="628"/>
      <c r="G396" s="629"/>
      <c r="H396" s="627"/>
      <c r="I396" s="628"/>
      <c r="J396" s="628"/>
      <c r="K396" s="628"/>
      <c r="L396" s="628"/>
      <c r="M396" s="628"/>
      <c r="N396" s="628"/>
      <c r="O396" s="628"/>
      <c r="P396" s="628"/>
      <c r="Q396" s="628"/>
      <c r="R396" s="628"/>
      <c r="S396" s="628"/>
      <c r="T396" s="629"/>
      <c r="U396" s="630"/>
      <c r="V396" s="631"/>
      <c r="W396" s="632"/>
      <c r="X396" s="603"/>
      <c r="Y396" s="604"/>
      <c r="Z396" s="633"/>
      <c r="AA396" s="634"/>
      <c r="AB396" s="635"/>
      <c r="AC396" s="633"/>
      <c r="AD396" s="634"/>
      <c r="AE396" s="634"/>
      <c r="AF396" s="635"/>
      <c r="AG396" s="603"/>
      <c r="AH396" s="604"/>
    </row>
    <row r="397" spans="2:34" ht="18" customHeight="1">
      <c r="B397" s="72"/>
      <c r="C397" s="589"/>
      <c r="D397" s="590"/>
      <c r="E397" s="590"/>
      <c r="F397" s="590"/>
      <c r="G397" s="591"/>
      <c r="H397" s="589"/>
      <c r="I397" s="590"/>
      <c r="J397" s="590"/>
      <c r="K397" s="590"/>
      <c r="L397" s="590"/>
      <c r="M397" s="590"/>
      <c r="N397" s="590"/>
      <c r="O397" s="590"/>
      <c r="P397" s="590"/>
      <c r="Q397" s="590"/>
      <c r="R397" s="590"/>
      <c r="S397" s="590"/>
      <c r="T397" s="591"/>
      <c r="U397" s="592"/>
      <c r="V397" s="593"/>
      <c r="W397" s="594"/>
      <c r="X397" s="595"/>
      <c r="Y397" s="596"/>
      <c r="Z397" s="597"/>
      <c r="AA397" s="598"/>
      <c r="AB397" s="599"/>
      <c r="AC397" s="597"/>
      <c r="AD397" s="598"/>
      <c r="AE397" s="598"/>
      <c r="AF397" s="599"/>
      <c r="AG397" s="595"/>
      <c r="AH397" s="596"/>
    </row>
    <row r="398" spans="2:34" ht="18" customHeight="1">
      <c r="B398" s="67"/>
      <c r="C398" s="627"/>
      <c r="D398" s="628"/>
      <c r="E398" s="628"/>
      <c r="F398" s="628"/>
      <c r="G398" s="629"/>
      <c r="H398" s="627"/>
      <c r="I398" s="628"/>
      <c r="J398" s="628"/>
      <c r="K398" s="628"/>
      <c r="L398" s="628"/>
      <c r="M398" s="628"/>
      <c r="N398" s="628"/>
      <c r="O398" s="628"/>
      <c r="P398" s="628"/>
      <c r="Q398" s="628"/>
      <c r="R398" s="628"/>
      <c r="S398" s="628"/>
      <c r="T398" s="629"/>
      <c r="U398" s="630"/>
      <c r="V398" s="631"/>
      <c r="W398" s="632"/>
      <c r="X398" s="603"/>
      <c r="Y398" s="604"/>
      <c r="Z398" s="633"/>
      <c r="AA398" s="634"/>
      <c r="AB398" s="635"/>
      <c r="AC398" s="633"/>
      <c r="AD398" s="634"/>
      <c r="AE398" s="634"/>
      <c r="AF398" s="635"/>
      <c r="AG398" s="603"/>
      <c r="AH398" s="604"/>
    </row>
    <row r="399" spans="2:34" ht="18" customHeight="1">
      <c r="B399" s="72"/>
      <c r="C399" s="589"/>
      <c r="D399" s="590"/>
      <c r="E399" s="590"/>
      <c r="F399" s="590"/>
      <c r="G399" s="591"/>
      <c r="H399" s="589"/>
      <c r="I399" s="590"/>
      <c r="J399" s="590"/>
      <c r="K399" s="590"/>
      <c r="L399" s="590"/>
      <c r="M399" s="590"/>
      <c r="N399" s="590"/>
      <c r="O399" s="590"/>
      <c r="P399" s="590"/>
      <c r="Q399" s="590"/>
      <c r="R399" s="590"/>
      <c r="S399" s="590"/>
      <c r="T399" s="591"/>
      <c r="U399" s="592"/>
      <c r="V399" s="593"/>
      <c r="W399" s="594"/>
      <c r="X399" s="595"/>
      <c r="Y399" s="596"/>
      <c r="Z399" s="597"/>
      <c r="AA399" s="598"/>
      <c r="AB399" s="599"/>
      <c r="AC399" s="597"/>
      <c r="AD399" s="598"/>
      <c r="AE399" s="598"/>
      <c r="AF399" s="599"/>
      <c r="AG399" s="595"/>
      <c r="AH399" s="596"/>
    </row>
    <row r="400" spans="2:34" ht="18" customHeight="1">
      <c r="B400" s="67"/>
      <c r="C400" s="627"/>
      <c r="D400" s="628"/>
      <c r="E400" s="628"/>
      <c r="F400" s="628"/>
      <c r="G400" s="629"/>
      <c r="H400" s="627"/>
      <c r="I400" s="628"/>
      <c r="J400" s="628"/>
      <c r="K400" s="628"/>
      <c r="L400" s="628"/>
      <c r="M400" s="628"/>
      <c r="N400" s="628"/>
      <c r="O400" s="628"/>
      <c r="P400" s="628"/>
      <c r="Q400" s="628"/>
      <c r="R400" s="628"/>
      <c r="S400" s="628"/>
      <c r="T400" s="629"/>
      <c r="U400" s="630"/>
      <c r="V400" s="631"/>
      <c r="W400" s="632"/>
      <c r="X400" s="603"/>
      <c r="Y400" s="604"/>
      <c r="Z400" s="633"/>
      <c r="AA400" s="634"/>
      <c r="AB400" s="635"/>
      <c r="AC400" s="633"/>
      <c r="AD400" s="634"/>
      <c r="AE400" s="634"/>
      <c r="AF400" s="635"/>
      <c r="AG400" s="603"/>
      <c r="AH400" s="604"/>
    </row>
    <row r="401" spans="2:34" ht="18" customHeight="1">
      <c r="B401" s="72"/>
      <c r="C401" s="589"/>
      <c r="D401" s="590"/>
      <c r="E401" s="590"/>
      <c r="F401" s="590"/>
      <c r="G401" s="591"/>
      <c r="H401" s="589"/>
      <c r="I401" s="590"/>
      <c r="J401" s="590"/>
      <c r="K401" s="590"/>
      <c r="L401" s="590"/>
      <c r="M401" s="590"/>
      <c r="N401" s="590"/>
      <c r="O401" s="590"/>
      <c r="P401" s="590"/>
      <c r="Q401" s="590"/>
      <c r="R401" s="590"/>
      <c r="S401" s="590"/>
      <c r="T401" s="591"/>
      <c r="U401" s="592"/>
      <c r="V401" s="593"/>
      <c r="W401" s="594"/>
      <c r="X401" s="595"/>
      <c r="Y401" s="596"/>
      <c r="Z401" s="597"/>
      <c r="AA401" s="598"/>
      <c r="AB401" s="599"/>
      <c r="AC401" s="597"/>
      <c r="AD401" s="598"/>
      <c r="AE401" s="598"/>
      <c r="AF401" s="599"/>
      <c r="AG401" s="595"/>
      <c r="AH401" s="596"/>
    </row>
    <row r="402" spans="2:34" ht="18" customHeight="1">
      <c r="B402" s="67"/>
      <c r="C402" s="627"/>
      <c r="D402" s="628"/>
      <c r="E402" s="628"/>
      <c r="F402" s="628"/>
      <c r="G402" s="629"/>
      <c r="H402" s="627"/>
      <c r="I402" s="628"/>
      <c r="J402" s="628"/>
      <c r="K402" s="628"/>
      <c r="L402" s="628"/>
      <c r="M402" s="628"/>
      <c r="N402" s="628"/>
      <c r="O402" s="628"/>
      <c r="P402" s="628"/>
      <c r="Q402" s="628"/>
      <c r="R402" s="628"/>
      <c r="S402" s="628"/>
      <c r="T402" s="629"/>
      <c r="U402" s="630"/>
      <c r="V402" s="631"/>
      <c r="W402" s="632"/>
      <c r="X402" s="603"/>
      <c r="Y402" s="604"/>
      <c r="Z402" s="633"/>
      <c r="AA402" s="634"/>
      <c r="AB402" s="635"/>
      <c r="AC402" s="633"/>
      <c r="AD402" s="634"/>
      <c r="AE402" s="634"/>
      <c r="AF402" s="635"/>
      <c r="AG402" s="603"/>
      <c r="AH402" s="604"/>
    </row>
    <row r="403" spans="2:34" ht="18" customHeight="1">
      <c r="B403" s="72"/>
      <c r="C403" s="589"/>
      <c r="D403" s="590"/>
      <c r="E403" s="590"/>
      <c r="F403" s="590"/>
      <c r="G403" s="591"/>
      <c r="H403" s="589"/>
      <c r="I403" s="590"/>
      <c r="J403" s="590"/>
      <c r="K403" s="590"/>
      <c r="L403" s="590"/>
      <c r="M403" s="590"/>
      <c r="N403" s="590"/>
      <c r="O403" s="590"/>
      <c r="P403" s="590"/>
      <c r="Q403" s="590"/>
      <c r="R403" s="590"/>
      <c r="S403" s="590"/>
      <c r="T403" s="591"/>
      <c r="U403" s="592"/>
      <c r="V403" s="593"/>
      <c r="W403" s="594"/>
      <c r="X403" s="595"/>
      <c r="Y403" s="596"/>
      <c r="Z403" s="597"/>
      <c r="AA403" s="598"/>
      <c r="AB403" s="599"/>
      <c r="AC403" s="597"/>
      <c r="AD403" s="598"/>
      <c r="AE403" s="598"/>
      <c r="AF403" s="599"/>
      <c r="AG403" s="595"/>
      <c r="AH403" s="596"/>
    </row>
    <row r="404" spans="2:34" ht="18" customHeight="1">
      <c r="B404" s="67"/>
      <c r="C404" s="627"/>
      <c r="D404" s="628"/>
      <c r="E404" s="628"/>
      <c r="F404" s="628"/>
      <c r="G404" s="629"/>
      <c r="H404" s="627"/>
      <c r="I404" s="628"/>
      <c r="J404" s="628"/>
      <c r="K404" s="628"/>
      <c r="L404" s="628"/>
      <c r="M404" s="628"/>
      <c r="N404" s="628"/>
      <c r="O404" s="628"/>
      <c r="P404" s="628"/>
      <c r="Q404" s="628"/>
      <c r="R404" s="628"/>
      <c r="S404" s="628"/>
      <c r="T404" s="629"/>
      <c r="U404" s="630"/>
      <c r="V404" s="631"/>
      <c r="W404" s="632"/>
      <c r="X404" s="603"/>
      <c r="Y404" s="604"/>
      <c r="Z404" s="633"/>
      <c r="AA404" s="634"/>
      <c r="AB404" s="635"/>
      <c r="AC404" s="633"/>
      <c r="AD404" s="634"/>
      <c r="AE404" s="634"/>
      <c r="AF404" s="635"/>
      <c r="AG404" s="603"/>
      <c r="AH404" s="604"/>
    </row>
    <row r="405" spans="2:34" ht="18" customHeight="1">
      <c r="B405" s="72"/>
      <c r="C405" s="589"/>
      <c r="D405" s="590"/>
      <c r="E405" s="590"/>
      <c r="F405" s="590"/>
      <c r="G405" s="591"/>
      <c r="H405" s="589"/>
      <c r="I405" s="590"/>
      <c r="J405" s="590"/>
      <c r="K405" s="590"/>
      <c r="L405" s="590"/>
      <c r="M405" s="590"/>
      <c r="N405" s="590"/>
      <c r="O405" s="590"/>
      <c r="P405" s="590"/>
      <c r="Q405" s="590"/>
      <c r="R405" s="590"/>
      <c r="S405" s="590"/>
      <c r="T405" s="591"/>
      <c r="U405" s="592"/>
      <c r="V405" s="593"/>
      <c r="W405" s="594"/>
      <c r="X405" s="595"/>
      <c r="Y405" s="596"/>
      <c r="Z405" s="597"/>
      <c r="AA405" s="598"/>
      <c r="AB405" s="599"/>
      <c r="AC405" s="597"/>
      <c r="AD405" s="598"/>
      <c r="AE405" s="598"/>
      <c r="AF405" s="599"/>
      <c r="AG405" s="595"/>
      <c r="AH405" s="596"/>
    </row>
    <row r="406" spans="2:34" ht="18" customHeight="1">
      <c r="B406" s="67"/>
      <c r="C406" s="627"/>
      <c r="D406" s="628"/>
      <c r="E406" s="628"/>
      <c r="F406" s="628"/>
      <c r="G406" s="629"/>
      <c r="H406" s="627"/>
      <c r="I406" s="628"/>
      <c r="J406" s="628"/>
      <c r="K406" s="628"/>
      <c r="L406" s="628"/>
      <c r="M406" s="628"/>
      <c r="N406" s="628"/>
      <c r="O406" s="628"/>
      <c r="P406" s="628"/>
      <c r="Q406" s="628"/>
      <c r="R406" s="628"/>
      <c r="S406" s="628"/>
      <c r="T406" s="629"/>
      <c r="U406" s="630"/>
      <c r="V406" s="631"/>
      <c r="W406" s="632"/>
      <c r="X406" s="603"/>
      <c r="Y406" s="604"/>
      <c r="Z406" s="633"/>
      <c r="AA406" s="634"/>
      <c r="AB406" s="635"/>
      <c r="AC406" s="633"/>
      <c r="AD406" s="634"/>
      <c r="AE406" s="634"/>
      <c r="AF406" s="635"/>
      <c r="AG406" s="603"/>
      <c r="AH406" s="604"/>
    </row>
    <row r="407" spans="2:34" ht="18" customHeight="1">
      <c r="B407" s="72"/>
      <c r="C407" s="589"/>
      <c r="D407" s="590"/>
      <c r="E407" s="590"/>
      <c r="F407" s="590"/>
      <c r="G407" s="591"/>
      <c r="H407" s="589"/>
      <c r="I407" s="590"/>
      <c r="J407" s="590"/>
      <c r="K407" s="590"/>
      <c r="L407" s="590"/>
      <c r="M407" s="590"/>
      <c r="N407" s="590"/>
      <c r="O407" s="590"/>
      <c r="P407" s="590"/>
      <c r="Q407" s="590"/>
      <c r="R407" s="590"/>
      <c r="S407" s="590"/>
      <c r="T407" s="591"/>
      <c r="U407" s="592"/>
      <c r="V407" s="593"/>
      <c r="W407" s="594"/>
      <c r="X407" s="595"/>
      <c r="Y407" s="596"/>
      <c r="Z407" s="597"/>
      <c r="AA407" s="598"/>
      <c r="AB407" s="599"/>
      <c r="AC407" s="597"/>
      <c r="AD407" s="598"/>
      <c r="AE407" s="598"/>
      <c r="AF407" s="599"/>
      <c r="AG407" s="595"/>
      <c r="AH407" s="596"/>
    </row>
    <row r="408" spans="2:34" ht="18" customHeight="1">
      <c r="B408" s="67"/>
      <c r="C408" s="627"/>
      <c r="D408" s="628"/>
      <c r="E408" s="628"/>
      <c r="F408" s="628"/>
      <c r="G408" s="629"/>
      <c r="H408" s="627"/>
      <c r="I408" s="628"/>
      <c r="J408" s="628"/>
      <c r="K408" s="628"/>
      <c r="L408" s="628"/>
      <c r="M408" s="628"/>
      <c r="N408" s="628"/>
      <c r="O408" s="628"/>
      <c r="P408" s="628"/>
      <c r="Q408" s="628"/>
      <c r="R408" s="628"/>
      <c r="S408" s="628"/>
      <c r="T408" s="629"/>
      <c r="U408" s="630"/>
      <c r="V408" s="631"/>
      <c r="W408" s="632"/>
      <c r="X408" s="603"/>
      <c r="Y408" s="604"/>
      <c r="Z408" s="633"/>
      <c r="AA408" s="634"/>
      <c r="AB408" s="635"/>
      <c r="AC408" s="633"/>
      <c r="AD408" s="634"/>
      <c r="AE408" s="634"/>
      <c r="AF408" s="635"/>
      <c r="AG408" s="603"/>
      <c r="AH408" s="604"/>
    </row>
    <row r="409" spans="2:34" ht="18" customHeight="1">
      <c r="B409" s="72"/>
      <c r="C409" s="589"/>
      <c r="D409" s="590"/>
      <c r="E409" s="590"/>
      <c r="F409" s="590"/>
      <c r="G409" s="591"/>
      <c r="H409" s="589"/>
      <c r="I409" s="590"/>
      <c r="J409" s="590"/>
      <c r="K409" s="590"/>
      <c r="L409" s="590"/>
      <c r="M409" s="590"/>
      <c r="N409" s="590"/>
      <c r="O409" s="590"/>
      <c r="P409" s="590"/>
      <c r="Q409" s="590"/>
      <c r="R409" s="590"/>
      <c r="S409" s="590"/>
      <c r="T409" s="591"/>
      <c r="U409" s="592"/>
      <c r="V409" s="593"/>
      <c r="W409" s="594"/>
      <c r="X409" s="595"/>
      <c r="Y409" s="596"/>
      <c r="Z409" s="597"/>
      <c r="AA409" s="598"/>
      <c r="AB409" s="599"/>
      <c r="AC409" s="597"/>
      <c r="AD409" s="598"/>
      <c r="AE409" s="598"/>
      <c r="AF409" s="599"/>
      <c r="AG409" s="595"/>
      <c r="AH409" s="596"/>
    </row>
    <row r="410" spans="2:34" ht="18" customHeight="1">
      <c r="B410" s="67"/>
      <c r="C410" s="627"/>
      <c r="D410" s="628"/>
      <c r="E410" s="628"/>
      <c r="F410" s="628"/>
      <c r="G410" s="629"/>
      <c r="H410" s="627"/>
      <c r="I410" s="628"/>
      <c r="J410" s="628"/>
      <c r="K410" s="628"/>
      <c r="L410" s="628"/>
      <c r="M410" s="628"/>
      <c r="N410" s="628"/>
      <c r="O410" s="628"/>
      <c r="P410" s="628"/>
      <c r="Q410" s="628"/>
      <c r="R410" s="628"/>
      <c r="S410" s="628"/>
      <c r="T410" s="629"/>
      <c r="U410" s="630"/>
      <c r="V410" s="631"/>
      <c r="W410" s="632"/>
      <c r="X410" s="603"/>
      <c r="Y410" s="604"/>
      <c r="Z410" s="633"/>
      <c r="AA410" s="634"/>
      <c r="AB410" s="635"/>
      <c r="AC410" s="633"/>
      <c r="AD410" s="634"/>
      <c r="AE410" s="634"/>
      <c r="AF410" s="635"/>
      <c r="AG410" s="603"/>
      <c r="AH410" s="604"/>
    </row>
    <row r="411" spans="2:34" ht="18" customHeight="1">
      <c r="B411" s="72"/>
      <c r="C411" s="589"/>
      <c r="D411" s="590"/>
      <c r="E411" s="590"/>
      <c r="F411" s="590"/>
      <c r="G411" s="591"/>
      <c r="H411" s="589"/>
      <c r="I411" s="590"/>
      <c r="J411" s="590"/>
      <c r="K411" s="590"/>
      <c r="L411" s="590"/>
      <c r="M411" s="590"/>
      <c r="N411" s="590"/>
      <c r="O411" s="590"/>
      <c r="P411" s="590"/>
      <c r="Q411" s="590"/>
      <c r="R411" s="590"/>
      <c r="S411" s="590"/>
      <c r="T411" s="591"/>
      <c r="U411" s="592"/>
      <c r="V411" s="593"/>
      <c r="W411" s="594"/>
      <c r="X411" s="595"/>
      <c r="Y411" s="596"/>
      <c r="Z411" s="597"/>
      <c r="AA411" s="598"/>
      <c r="AB411" s="599"/>
      <c r="AC411" s="597"/>
      <c r="AD411" s="598"/>
      <c r="AE411" s="598"/>
      <c r="AF411" s="599"/>
      <c r="AG411" s="595"/>
      <c r="AH411" s="596"/>
    </row>
    <row r="412" spans="2:34" ht="18" customHeight="1">
      <c r="B412" s="67"/>
      <c r="C412" s="627"/>
      <c r="D412" s="628"/>
      <c r="E412" s="628"/>
      <c r="F412" s="628"/>
      <c r="G412" s="629"/>
      <c r="H412" s="627"/>
      <c r="I412" s="628"/>
      <c r="J412" s="628"/>
      <c r="K412" s="628"/>
      <c r="L412" s="628"/>
      <c r="M412" s="628"/>
      <c r="N412" s="628"/>
      <c r="O412" s="628"/>
      <c r="P412" s="628"/>
      <c r="Q412" s="628"/>
      <c r="R412" s="628"/>
      <c r="S412" s="628"/>
      <c r="T412" s="629"/>
      <c r="U412" s="630"/>
      <c r="V412" s="631"/>
      <c r="W412" s="632"/>
      <c r="X412" s="603"/>
      <c r="Y412" s="604"/>
      <c r="Z412" s="633"/>
      <c r="AA412" s="634"/>
      <c r="AB412" s="635"/>
      <c r="AC412" s="633"/>
      <c r="AD412" s="634"/>
      <c r="AE412" s="634"/>
      <c r="AF412" s="635"/>
      <c r="AG412" s="603"/>
      <c r="AH412" s="604"/>
    </row>
    <row r="413" spans="2:34" ht="18" customHeight="1">
      <c r="B413" s="72"/>
      <c r="C413" s="589"/>
      <c r="D413" s="590"/>
      <c r="E413" s="590"/>
      <c r="F413" s="590"/>
      <c r="G413" s="591"/>
      <c r="H413" s="589"/>
      <c r="I413" s="590"/>
      <c r="J413" s="590"/>
      <c r="K413" s="590"/>
      <c r="L413" s="590"/>
      <c r="M413" s="590"/>
      <c r="N413" s="590"/>
      <c r="O413" s="590"/>
      <c r="P413" s="590"/>
      <c r="Q413" s="590"/>
      <c r="R413" s="590"/>
      <c r="S413" s="590"/>
      <c r="T413" s="591"/>
      <c r="U413" s="592"/>
      <c r="V413" s="593"/>
      <c r="W413" s="594"/>
      <c r="X413" s="595"/>
      <c r="Y413" s="596"/>
      <c r="Z413" s="597"/>
      <c r="AA413" s="598"/>
      <c r="AB413" s="599"/>
      <c r="AC413" s="597"/>
      <c r="AD413" s="598"/>
      <c r="AE413" s="598"/>
      <c r="AF413" s="599"/>
      <c r="AG413" s="595"/>
      <c r="AH413" s="596"/>
    </row>
    <row r="414" spans="2:34" ht="18" customHeight="1">
      <c r="B414" s="67"/>
      <c r="C414" s="627"/>
      <c r="D414" s="628"/>
      <c r="E414" s="628"/>
      <c r="F414" s="628"/>
      <c r="G414" s="629"/>
      <c r="H414" s="627"/>
      <c r="I414" s="628"/>
      <c r="J414" s="628"/>
      <c r="K414" s="628"/>
      <c r="L414" s="628"/>
      <c r="M414" s="628"/>
      <c r="N414" s="628"/>
      <c r="O414" s="628"/>
      <c r="P414" s="628"/>
      <c r="Q414" s="628"/>
      <c r="R414" s="628"/>
      <c r="S414" s="628"/>
      <c r="T414" s="629"/>
      <c r="U414" s="630"/>
      <c r="V414" s="631"/>
      <c r="W414" s="632"/>
      <c r="X414" s="603"/>
      <c r="Y414" s="604"/>
      <c r="Z414" s="633"/>
      <c r="AA414" s="634"/>
      <c r="AB414" s="635"/>
      <c r="AC414" s="633"/>
      <c r="AD414" s="634"/>
      <c r="AE414" s="634"/>
      <c r="AF414" s="635"/>
      <c r="AG414" s="603"/>
      <c r="AH414" s="604"/>
    </row>
    <row r="415" spans="2:34" ht="18" customHeight="1">
      <c r="B415" s="72"/>
      <c r="C415" s="589"/>
      <c r="D415" s="590"/>
      <c r="E415" s="590"/>
      <c r="F415" s="590"/>
      <c r="G415" s="591"/>
      <c r="H415" s="589"/>
      <c r="I415" s="590"/>
      <c r="J415" s="590"/>
      <c r="K415" s="590"/>
      <c r="L415" s="590"/>
      <c r="M415" s="590"/>
      <c r="N415" s="590"/>
      <c r="O415" s="590"/>
      <c r="P415" s="590"/>
      <c r="Q415" s="590"/>
      <c r="R415" s="590"/>
      <c r="S415" s="590"/>
      <c r="T415" s="591"/>
      <c r="U415" s="592"/>
      <c r="V415" s="593"/>
      <c r="W415" s="594"/>
      <c r="X415" s="595"/>
      <c r="Y415" s="596"/>
      <c r="Z415" s="597"/>
      <c r="AA415" s="598"/>
      <c r="AB415" s="599"/>
      <c r="AC415" s="597"/>
      <c r="AD415" s="598"/>
      <c r="AE415" s="598"/>
      <c r="AF415" s="599"/>
      <c r="AG415" s="595"/>
      <c r="AH415" s="596"/>
    </row>
    <row r="416" spans="2:34" ht="18" customHeight="1">
      <c r="B416" s="67"/>
      <c r="C416" s="627"/>
      <c r="D416" s="628"/>
      <c r="E416" s="628"/>
      <c r="F416" s="628"/>
      <c r="G416" s="629"/>
      <c r="H416" s="627"/>
      <c r="I416" s="628"/>
      <c r="J416" s="628"/>
      <c r="K416" s="628"/>
      <c r="L416" s="628"/>
      <c r="M416" s="628"/>
      <c r="N416" s="628"/>
      <c r="O416" s="628"/>
      <c r="P416" s="628"/>
      <c r="Q416" s="628"/>
      <c r="R416" s="628"/>
      <c r="S416" s="628"/>
      <c r="T416" s="629"/>
      <c r="U416" s="630"/>
      <c r="V416" s="631"/>
      <c r="W416" s="632"/>
      <c r="X416" s="603"/>
      <c r="Y416" s="604"/>
      <c r="Z416" s="633"/>
      <c r="AA416" s="634"/>
      <c r="AB416" s="635"/>
      <c r="AC416" s="633"/>
      <c r="AD416" s="634"/>
      <c r="AE416" s="634"/>
      <c r="AF416" s="635"/>
      <c r="AG416" s="603"/>
      <c r="AH416" s="604"/>
    </row>
    <row r="417" spans="2:34" ht="18" customHeight="1">
      <c r="B417" s="72"/>
      <c r="C417" s="589"/>
      <c r="D417" s="590"/>
      <c r="E417" s="590"/>
      <c r="F417" s="590"/>
      <c r="G417" s="591"/>
      <c r="H417" s="589"/>
      <c r="I417" s="590"/>
      <c r="J417" s="590"/>
      <c r="K417" s="590"/>
      <c r="L417" s="590"/>
      <c r="M417" s="590"/>
      <c r="N417" s="590"/>
      <c r="O417" s="590"/>
      <c r="P417" s="590"/>
      <c r="Q417" s="590"/>
      <c r="R417" s="590"/>
      <c r="S417" s="590"/>
      <c r="T417" s="591"/>
      <c r="U417" s="592"/>
      <c r="V417" s="593"/>
      <c r="W417" s="594"/>
      <c r="X417" s="595"/>
      <c r="Y417" s="596"/>
      <c r="Z417" s="597"/>
      <c r="AA417" s="598"/>
      <c r="AB417" s="599"/>
      <c r="AC417" s="597"/>
      <c r="AD417" s="598"/>
      <c r="AE417" s="598"/>
      <c r="AF417" s="599"/>
      <c r="AG417" s="595"/>
      <c r="AH417" s="596"/>
    </row>
    <row r="418" spans="2:34" ht="18" customHeight="1">
      <c r="B418" s="67"/>
      <c r="C418" s="627"/>
      <c r="D418" s="628"/>
      <c r="E418" s="628"/>
      <c r="F418" s="628"/>
      <c r="G418" s="629"/>
      <c r="H418" s="627"/>
      <c r="I418" s="628"/>
      <c r="J418" s="628"/>
      <c r="K418" s="628"/>
      <c r="L418" s="628"/>
      <c r="M418" s="628"/>
      <c r="N418" s="628"/>
      <c r="O418" s="628"/>
      <c r="P418" s="628"/>
      <c r="Q418" s="628"/>
      <c r="R418" s="628"/>
      <c r="S418" s="628"/>
      <c r="T418" s="629"/>
      <c r="U418" s="630"/>
      <c r="V418" s="631"/>
      <c r="W418" s="632"/>
      <c r="X418" s="603"/>
      <c r="Y418" s="604"/>
      <c r="Z418" s="633"/>
      <c r="AA418" s="634"/>
      <c r="AB418" s="635"/>
      <c r="AC418" s="633"/>
      <c r="AD418" s="634"/>
      <c r="AE418" s="634"/>
      <c r="AF418" s="635"/>
      <c r="AG418" s="603"/>
      <c r="AH418" s="604"/>
    </row>
    <row r="419" spans="2:34" ht="18" customHeight="1">
      <c r="B419" s="72"/>
      <c r="C419" s="589"/>
      <c r="D419" s="590"/>
      <c r="E419" s="590"/>
      <c r="F419" s="590"/>
      <c r="G419" s="591"/>
      <c r="H419" s="589"/>
      <c r="I419" s="590"/>
      <c r="J419" s="590"/>
      <c r="K419" s="590"/>
      <c r="L419" s="590"/>
      <c r="M419" s="590"/>
      <c r="N419" s="590"/>
      <c r="O419" s="590"/>
      <c r="P419" s="590"/>
      <c r="Q419" s="590"/>
      <c r="R419" s="590"/>
      <c r="S419" s="590"/>
      <c r="T419" s="591"/>
      <c r="U419" s="592"/>
      <c r="V419" s="593"/>
      <c r="W419" s="594"/>
      <c r="X419" s="595"/>
      <c r="Y419" s="596"/>
      <c r="Z419" s="597"/>
      <c r="AA419" s="598"/>
      <c r="AB419" s="599"/>
      <c r="AC419" s="597"/>
      <c r="AD419" s="598"/>
      <c r="AE419" s="598"/>
      <c r="AF419" s="599"/>
      <c r="AG419" s="595"/>
      <c r="AH419" s="596"/>
    </row>
    <row r="420" spans="2:34" ht="18" customHeight="1">
      <c r="B420" s="67"/>
      <c r="C420" s="627"/>
      <c r="D420" s="628"/>
      <c r="E420" s="628"/>
      <c r="F420" s="628"/>
      <c r="G420" s="629"/>
      <c r="H420" s="627"/>
      <c r="I420" s="628"/>
      <c r="J420" s="628"/>
      <c r="K420" s="628"/>
      <c r="L420" s="628"/>
      <c r="M420" s="628"/>
      <c r="N420" s="628"/>
      <c r="O420" s="628"/>
      <c r="P420" s="628"/>
      <c r="Q420" s="628"/>
      <c r="R420" s="628"/>
      <c r="S420" s="628"/>
      <c r="T420" s="629"/>
      <c r="U420" s="630"/>
      <c r="V420" s="631"/>
      <c r="W420" s="632"/>
      <c r="X420" s="603"/>
      <c r="Y420" s="604"/>
      <c r="Z420" s="633"/>
      <c r="AA420" s="634"/>
      <c r="AB420" s="635"/>
      <c r="AC420" s="633"/>
      <c r="AD420" s="634"/>
      <c r="AE420" s="634"/>
      <c r="AF420" s="635"/>
      <c r="AG420" s="603"/>
      <c r="AH420" s="604"/>
    </row>
    <row r="421" spans="2:34" ht="18" customHeight="1">
      <c r="B421" s="72"/>
      <c r="C421" s="589"/>
      <c r="D421" s="590"/>
      <c r="E421" s="590"/>
      <c r="F421" s="590"/>
      <c r="G421" s="591"/>
      <c r="H421" s="589"/>
      <c r="I421" s="590"/>
      <c r="J421" s="590"/>
      <c r="K421" s="590"/>
      <c r="L421" s="590"/>
      <c r="M421" s="590"/>
      <c r="N421" s="590"/>
      <c r="O421" s="590"/>
      <c r="P421" s="590"/>
      <c r="Q421" s="590"/>
      <c r="R421" s="590"/>
      <c r="S421" s="590"/>
      <c r="T421" s="591"/>
      <c r="U421" s="592"/>
      <c r="V421" s="593"/>
      <c r="W421" s="594"/>
      <c r="X421" s="595"/>
      <c r="Y421" s="596"/>
      <c r="Z421" s="597"/>
      <c r="AA421" s="598"/>
      <c r="AB421" s="599"/>
      <c r="AC421" s="597"/>
      <c r="AD421" s="598"/>
      <c r="AE421" s="598"/>
      <c r="AF421" s="599"/>
      <c r="AG421" s="595"/>
      <c r="AH421" s="596"/>
    </row>
    <row r="422" spans="2:34" ht="18" customHeight="1">
      <c r="B422" s="67"/>
      <c r="C422" s="627"/>
      <c r="D422" s="628"/>
      <c r="E422" s="628"/>
      <c r="F422" s="628"/>
      <c r="G422" s="629"/>
      <c r="H422" s="627"/>
      <c r="I422" s="628"/>
      <c r="J422" s="628"/>
      <c r="K422" s="628"/>
      <c r="L422" s="628"/>
      <c r="M422" s="628"/>
      <c r="N422" s="628"/>
      <c r="O422" s="628"/>
      <c r="P422" s="628"/>
      <c r="Q422" s="628"/>
      <c r="R422" s="628"/>
      <c r="S422" s="628"/>
      <c r="T422" s="629"/>
      <c r="U422" s="630"/>
      <c r="V422" s="631"/>
      <c r="W422" s="632"/>
      <c r="X422" s="603"/>
      <c r="Y422" s="604"/>
      <c r="Z422" s="633"/>
      <c r="AA422" s="634"/>
      <c r="AB422" s="635"/>
      <c r="AC422" s="633"/>
      <c r="AD422" s="634"/>
      <c r="AE422" s="634"/>
      <c r="AF422" s="635"/>
      <c r="AG422" s="603"/>
      <c r="AH422" s="604"/>
    </row>
    <row r="423" spans="2:34" ht="18" customHeight="1">
      <c r="B423" s="72"/>
      <c r="C423" s="589"/>
      <c r="D423" s="590"/>
      <c r="E423" s="590"/>
      <c r="F423" s="590"/>
      <c r="G423" s="591"/>
      <c r="H423" s="589"/>
      <c r="I423" s="590"/>
      <c r="J423" s="590"/>
      <c r="K423" s="590"/>
      <c r="L423" s="590"/>
      <c r="M423" s="590"/>
      <c r="N423" s="590"/>
      <c r="O423" s="590"/>
      <c r="P423" s="590"/>
      <c r="Q423" s="590"/>
      <c r="R423" s="590"/>
      <c r="S423" s="590"/>
      <c r="T423" s="591"/>
      <c r="U423" s="592"/>
      <c r="V423" s="593"/>
      <c r="W423" s="594"/>
      <c r="X423" s="595"/>
      <c r="Y423" s="596"/>
      <c r="Z423" s="597"/>
      <c r="AA423" s="598"/>
      <c r="AB423" s="599"/>
      <c r="AC423" s="597"/>
      <c r="AD423" s="598"/>
      <c r="AE423" s="598"/>
      <c r="AF423" s="599"/>
      <c r="AG423" s="595"/>
      <c r="AH423" s="596"/>
    </row>
    <row r="424" spans="2:34" ht="18" customHeight="1">
      <c r="B424" s="67"/>
      <c r="C424" s="627"/>
      <c r="D424" s="628"/>
      <c r="E424" s="628"/>
      <c r="F424" s="628"/>
      <c r="G424" s="629"/>
      <c r="H424" s="627"/>
      <c r="I424" s="628"/>
      <c r="J424" s="628"/>
      <c r="K424" s="628"/>
      <c r="L424" s="628"/>
      <c r="M424" s="628"/>
      <c r="N424" s="628"/>
      <c r="O424" s="628"/>
      <c r="P424" s="628"/>
      <c r="Q424" s="628"/>
      <c r="R424" s="628"/>
      <c r="S424" s="628"/>
      <c r="T424" s="629"/>
      <c r="U424" s="630"/>
      <c r="V424" s="631"/>
      <c r="W424" s="632"/>
      <c r="X424" s="603"/>
      <c r="Y424" s="604"/>
      <c r="Z424" s="633"/>
      <c r="AA424" s="634"/>
      <c r="AB424" s="635"/>
      <c r="AC424" s="633"/>
      <c r="AD424" s="634"/>
      <c r="AE424" s="634"/>
      <c r="AF424" s="635"/>
      <c r="AG424" s="603"/>
      <c r="AH424" s="604"/>
    </row>
    <row r="425" spans="2:34" ht="18" customHeight="1">
      <c r="B425" s="72"/>
      <c r="C425" s="589"/>
      <c r="D425" s="590"/>
      <c r="E425" s="590"/>
      <c r="F425" s="590"/>
      <c r="G425" s="591"/>
      <c r="H425" s="589"/>
      <c r="I425" s="590"/>
      <c r="J425" s="590"/>
      <c r="K425" s="590"/>
      <c r="L425" s="590"/>
      <c r="M425" s="590"/>
      <c r="N425" s="590"/>
      <c r="O425" s="590"/>
      <c r="P425" s="590"/>
      <c r="Q425" s="590"/>
      <c r="R425" s="590"/>
      <c r="S425" s="590"/>
      <c r="T425" s="591"/>
      <c r="U425" s="592"/>
      <c r="V425" s="593"/>
      <c r="W425" s="594"/>
      <c r="X425" s="595"/>
      <c r="Y425" s="596"/>
      <c r="Z425" s="597"/>
      <c r="AA425" s="598"/>
      <c r="AB425" s="599"/>
      <c r="AC425" s="597"/>
      <c r="AD425" s="598"/>
      <c r="AE425" s="598"/>
      <c r="AF425" s="599"/>
      <c r="AG425" s="595"/>
      <c r="AH425" s="596"/>
    </row>
    <row r="426" spans="2:34" ht="18" customHeight="1">
      <c r="B426" s="67"/>
      <c r="C426" s="627"/>
      <c r="D426" s="628"/>
      <c r="E426" s="628"/>
      <c r="F426" s="628"/>
      <c r="G426" s="629"/>
      <c r="H426" s="627"/>
      <c r="I426" s="628"/>
      <c r="J426" s="628"/>
      <c r="K426" s="628"/>
      <c r="L426" s="628"/>
      <c r="M426" s="628"/>
      <c r="N426" s="628"/>
      <c r="O426" s="628"/>
      <c r="P426" s="628"/>
      <c r="Q426" s="628"/>
      <c r="R426" s="628"/>
      <c r="S426" s="628"/>
      <c r="T426" s="629"/>
      <c r="U426" s="630"/>
      <c r="V426" s="631"/>
      <c r="W426" s="632"/>
      <c r="X426" s="603"/>
      <c r="Y426" s="604"/>
      <c r="Z426" s="633"/>
      <c r="AA426" s="634"/>
      <c r="AB426" s="635"/>
      <c r="AC426" s="633"/>
      <c r="AD426" s="634"/>
      <c r="AE426" s="634"/>
      <c r="AF426" s="635"/>
      <c r="AG426" s="603"/>
      <c r="AH426" s="604"/>
    </row>
    <row r="427" spans="2:34" ht="18" customHeight="1">
      <c r="B427" s="72"/>
      <c r="C427" s="589"/>
      <c r="D427" s="590"/>
      <c r="E427" s="590"/>
      <c r="F427" s="590"/>
      <c r="G427" s="591"/>
      <c r="H427" s="589"/>
      <c r="I427" s="590"/>
      <c r="J427" s="590"/>
      <c r="K427" s="590"/>
      <c r="L427" s="590"/>
      <c r="M427" s="590"/>
      <c r="N427" s="590"/>
      <c r="O427" s="590"/>
      <c r="P427" s="590"/>
      <c r="Q427" s="590"/>
      <c r="R427" s="590"/>
      <c r="S427" s="590"/>
      <c r="T427" s="591"/>
      <c r="U427" s="592"/>
      <c r="V427" s="593"/>
      <c r="W427" s="594"/>
      <c r="X427" s="595"/>
      <c r="Y427" s="596"/>
      <c r="Z427" s="597"/>
      <c r="AA427" s="598"/>
      <c r="AB427" s="599"/>
      <c r="AC427" s="597"/>
      <c r="AD427" s="598"/>
      <c r="AE427" s="598"/>
      <c r="AF427" s="599"/>
      <c r="AG427" s="595"/>
      <c r="AH427" s="596"/>
    </row>
    <row r="428" spans="2:34" ht="18" customHeight="1">
      <c r="B428" s="67"/>
      <c r="C428" s="627"/>
      <c r="D428" s="628"/>
      <c r="E428" s="628"/>
      <c r="F428" s="628"/>
      <c r="G428" s="629"/>
      <c r="H428" s="627"/>
      <c r="I428" s="628"/>
      <c r="J428" s="628"/>
      <c r="K428" s="628"/>
      <c r="L428" s="628"/>
      <c r="M428" s="628"/>
      <c r="N428" s="628"/>
      <c r="O428" s="628"/>
      <c r="P428" s="628"/>
      <c r="Q428" s="628"/>
      <c r="R428" s="628"/>
      <c r="S428" s="628"/>
      <c r="T428" s="629"/>
      <c r="U428" s="630"/>
      <c r="V428" s="631"/>
      <c r="W428" s="632"/>
      <c r="X428" s="603"/>
      <c r="Y428" s="604"/>
      <c r="Z428" s="633"/>
      <c r="AA428" s="634"/>
      <c r="AB428" s="635"/>
      <c r="AC428" s="633"/>
      <c r="AD428" s="634"/>
      <c r="AE428" s="634"/>
      <c r="AF428" s="635"/>
      <c r="AG428" s="603"/>
      <c r="AH428" s="604"/>
    </row>
    <row r="429" spans="2:34" ht="18" customHeight="1">
      <c r="B429" s="72"/>
      <c r="C429" s="589"/>
      <c r="D429" s="590"/>
      <c r="E429" s="590"/>
      <c r="F429" s="590"/>
      <c r="G429" s="591"/>
      <c r="H429" s="589"/>
      <c r="I429" s="590"/>
      <c r="J429" s="590"/>
      <c r="K429" s="590"/>
      <c r="L429" s="590"/>
      <c r="M429" s="590"/>
      <c r="N429" s="590"/>
      <c r="O429" s="590"/>
      <c r="P429" s="590"/>
      <c r="Q429" s="590"/>
      <c r="R429" s="590"/>
      <c r="S429" s="590"/>
      <c r="T429" s="591"/>
      <c r="U429" s="592"/>
      <c r="V429" s="593"/>
      <c r="W429" s="594"/>
      <c r="X429" s="595"/>
      <c r="Y429" s="596"/>
      <c r="Z429" s="597"/>
      <c r="AA429" s="598"/>
      <c r="AB429" s="599"/>
      <c r="AC429" s="597"/>
      <c r="AD429" s="598"/>
      <c r="AE429" s="598"/>
      <c r="AF429" s="599"/>
      <c r="AG429" s="595"/>
      <c r="AH429" s="596"/>
    </row>
    <row r="430" spans="2:34" ht="18" customHeight="1">
      <c r="B430" s="67"/>
      <c r="C430" s="627"/>
      <c r="D430" s="628"/>
      <c r="E430" s="628"/>
      <c r="F430" s="628"/>
      <c r="G430" s="629"/>
      <c r="H430" s="627"/>
      <c r="I430" s="628"/>
      <c r="J430" s="628"/>
      <c r="K430" s="628"/>
      <c r="L430" s="628"/>
      <c r="M430" s="628"/>
      <c r="N430" s="628"/>
      <c r="O430" s="628"/>
      <c r="P430" s="628"/>
      <c r="Q430" s="628"/>
      <c r="R430" s="628"/>
      <c r="S430" s="628"/>
      <c r="T430" s="629"/>
      <c r="U430" s="630"/>
      <c r="V430" s="631"/>
      <c r="W430" s="632"/>
      <c r="X430" s="603"/>
      <c r="Y430" s="604"/>
      <c r="Z430" s="633"/>
      <c r="AA430" s="634"/>
      <c r="AB430" s="635"/>
      <c r="AC430" s="633"/>
      <c r="AD430" s="634"/>
      <c r="AE430" s="634"/>
      <c r="AF430" s="635"/>
      <c r="AG430" s="603"/>
      <c r="AH430" s="604"/>
    </row>
    <row r="431" spans="2:34" ht="18" customHeight="1">
      <c r="B431" s="72"/>
      <c r="C431" s="589"/>
      <c r="D431" s="590"/>
      <c r="E431" s="590"/>
      <c r="F431" s="590"/>
      <c r="G431" s="591"/>
      <c r="H431" s="589"/>
      <c r="I431" s="590"/>
      <c r="J431" s="590"/>
      <c r="K431" s="590"/>
      <c r="L431" s="590"/>
      <c r="M431" s="590"/>
      <c r="N431" s="590"/>
      <c r="O431" s="590"/>
      <c r="P431" s="590"/>
      <c r="Q431" s="590"/>
      <c r="R431" s="590"/>
      <c r="S431" s="590"/>
      <c r="T431" s="591"/>
      <c r="U431" s="592"/>
      <c r="V431" s="593"/>
      <c r="W431" s="594"/>
      <c r="X431" s="595"/>
      <c r="Y431" s="596"/>
      <c r="Z431" s="597"/>
      <c r="AA431" s="598"/>
      <c r="AB431" s="599"/>
      <c r="AC431" s="597"/>
      <c r="AD431" s="598"/>
      <c r="AE431" s="598"/>
      <c r="AF431" s="599"/>
      <c r="AG431" s="595"/>
      <c r="AH431" s="596"/>
    </row>
    <row r="432" spans="2:34" ht="18" customHeight="1">
      <c r="B432" s="67"/>
      <c r="C432" s="627"/>
      <c r="D432" s="628"/>
      <c r="E432" s="628"/>
      <c r="F432" s="628"/>
      <c r="G432" s="629"/>
      <c r="H432" s="627"/>
      <c r="I432" s="628"/>
      <c r="J432" s="628"/>
      <c r="K432" s="628"/>
      <c r="L432" s="628"/>
      <c r="M432" s="628"/>
      <c r="N432" s="628"/>
      <c r="O432" s="628"/>
      <c r="P432" s="628"/>
      <c r="Q432" s="628"/>
      <c r="R432" s="628"/>
      <c r="S432" s="628"/>
      <c r="T432" s="629"/>
      <c r="U432" s="630"/>
      <c r="V432" s="631"/>
      <c r="W432" s="632"/>
      <c r="X432" s="603"/>
      <c r="Y432" s="604"/>
      <c r="Z432" s="633"/>
      <c r="AA432" s="634"/>
      <c r="AB432" s="635"/>
      <c r="AC432" s="633"/>
      <c r="AD432" s="634"/>
      <c r="AE432" s="634"/>
      <c r="AF432" s="635"/>
      <c r="AG432" s="603"/>
      <c r="AH432" s="604"/>
    </row>
    <row r="433" spans="2:34" ht="18" customHeight="1">
      <c r="B433" s="72"/>
      <c r="C433" s="589"/>
      <c r="D433" s="590"/>
      <c r="E433" s="590"/>
      <c r="F433" s="590"/>
      <c r="G433" s="591"/>
      <c r="H433" s="589"/>
      <c r="I433" s="590"/>
      <c r="J433" s="590"/>
      <c r="K433" s="590"/>
      <c r="L433" s="590"/>
      <c r="M433" s="590"/>
      <c r="N433" s="590"/>
      <c r="O433" s="590"/>
      <c r="P433" s="590"/>
      <c r="Q433" s="590"/>
      <c r="R433" s="590"/>
      <c r="S433" s="590"/>
      <c r="T433" s="591"/>
      <c r="U433" s="592"/>
      <c r="V433" s="593"/>
      <c r="W433" s="594"/>
      <c r="X433" s="595"/>
      <c r="Y433" s="596"/>
      <c r="Z433" s="597"/>
      <c r="AA433" s="598"/>
      <c r="AB433" s="599"/>
      <c r="AC433" s="597"/>
      <c r="AD433" s="598"/>
      <c r="AE433" s="598"/>
      <c r="AF433" s="599"/>
      <c r="AG433" s="595"/>
      <c r="AH433" s="596"/>
    </row>
    <row r="434" spans="2:34" ht="18" customHeight="1">
      <c r="B434" s="67"/>
      <c r="C434" s="627"/>
      <c r="D434" s="628"/>
      <c r="E434" s="628"/>
      <c r="F434" s="628"/>
      <c r="G434" s="629"/>
      <c r="H434" s="627"/>
      <c r="I434" s="628"/>
      <c r="J434" s="628"/>
      <c r="K434" s="628"/>
      <c r="L434" s="628"/>
      <c r="M434" s="628"/>
      <c r="N434" s="628"/>
      <c r="O434" s="628"/>
      <c r="P434" s="628"/>
      <c r="Q434" s="628"/>
      <c r="R434" s="628"/>
      <c r="S434" s="628"/>
      <c r="T434" s="629"/>
      <c r="U434" s="630"/>
      <c r="V434" s="631"/>
      <c r="W434" s="632"/>
      <c r="X434" s="603"/>
      <c r="Y434" s="604"/>
      <c r="Z434" s="633"/>
      <c r="AA434" s="634"/>
      <c r="AB434" s="635"/>
      <c r="AC434" s="633"/>
      <c r="AD434" s="634"/>
      <c r="AE434" s="634"/>
      <c r="AF434" s="635"/>
      <c r="AG434" s="603"/>
      <c r="AH434" s="604"/>
    </row>
    <row r="435" spans="2:34" ht="18" customHeight="1">
      <c r="B435" s="72"/>
      <c r="C435" s="589"/>
      <c r="D435" s="590"/>
      <c r="E435" s="590"/>
      <c r="F435" s="590"/>
      <c r="G435" s="591"/>
      <c r="H435" s="589"/>
      <c r="I435" s="590"/>
      <c r="J435" s="590"/>
      <c r="K435" s="590"/>
      <c r="L435" s="590"/>
      <c r="M435" s="590"/>
      <c r="N435" s="590"/>
      <c r="O435" s="590"/>
      <c r="P435" s="590"/>
      <c r="Q435" s="590"/>
      <c r="R435" s="590"/>
      <c r="S435" s="590"/>
      <c r="T435" s="591"/>
      <c r="U435" s="592"/>
      <c r="V435" s="593"/>
      <c r="W435" s="594"/>
      <c r="X435" s="595"/>
      <c r="Y435" s="596"/>
      <c r="Z435" s="597"/>
      <c r="AA435" s="598"/>
      <c r="AB435" s="599"/>
      <c r="AC435" s="597"/>
      <c r="AD435" s="598"/>
      <c r="AE435" s="598"/>
      <c r="AF435" s="599"/>
      <c r="AG435" s="595"/>
      <c r="AH435" s="596"/>
    </row>
    <row r="436" spans="2:34" ht="18" customHeight="1">
      <c r="B436" s="67"/>
      <c r="C436" s="627"/>
      <c r="D436" s="628"/>
      <c r="E436" s="628"/>
      <c r="F436" s="628"/>
      <c r="G436" s="629"/>
      <c r="H436" s="627"/>
      <c r="I436" s="628"/>
      <c r="J436" s="628"/>
      <c r="K436" s="628"/>
      <c r="L436" s="628"/>
      <c r="M436" s="628"/>
      <c r="N436" s="628"/>
      <c r="O436" s="628"/>
      <c r="P436" s="628"/>
      <c r="Q436" s="628"/>
      <c r="R436" s="628"/>
      <c r="S436" s="628"/>
      <c r="T436" s="629"/>
      <c r="U436" s="630"/>
      <c r="V436" s="631"/>
      <c r="W436" s="632"/>
      <c r="X436" s="603"/>
      <c r="Y436" s="604"/>
      <c r="Z436" s="633"/>
      <c r="AA436" s="634"/>
      <c r="AB436" s="635"/>
      <c r="AC436" s="633"/>
      <c r="AD436" s="634"/>
      <c r="AE436" s="634"/>
      <c r="AF436" s="635"/>
      <c r="AG436" s="603"/>
      <c r="AH436" s="604"/>
    </row>
    <row r="437" spans="2:34" ht="18" customHeight="1">
      <c r="B437" s="72"/>
      <c r="C437" s="589"/>
      <c r="D437" s="590"/>
      <c r="E437" s="590"/>
      <c r="F437" s="590"/>
      <c r="G437" s="591"/>
      <c r="H437" s="589"/>
      <c r="I437" s="590"/>
      <c r="J437" s="590"/>
      <c r="K437" s="590"/>
      <c r="L437" s="590"/>
      <c r="M437" s="590"/>
      <c r="N437" s="590"/>
      <c r="O437" s="590"/>
      <c r="P437" s="590"/>
      <c r="Q437" s="590"/>
      <c r="R437" s="590"/>
      <c r="S437" s="590"/>
      <c r="T437" s="591"/>
      <c r="U437" s="592"/>
      <c r="V437" s="593"/>
      <c r="W437" s="594"/>
      <c r="X437" s="595"/>
      <c r="Y437" s="596"/>
      <c r="Z437" s="597"/>
      <c r="AA437" s="598"/>
      <c r="AB437" s="599"/>
      <c r="AC437" s="597"/>
      <c r="AD437" s="598"/>
      <c r="AE437" s="598"/>
      <c r="AF437" s="599"/>
      <c r="AG437" s="595"/>
      <c r="AH437" s="596"/>
    </row>
    <row r="438" spans="2:34" ht="18" customHeight="1">
      <c r="B438" s="67"/>
      <c r="C438" s="627"/>
      <c r="D438" s="628"/>
      <c r="E438" s="628"/>
      <c r="F438" s="628"/>
      <c r="G438" s="629"/>
      <c r="H438" s="627"/>
      <c r="I438" s="628"/>
      <c r="J438" s="628"/>
      <c r="K438" s="628"/>
      <c r="L438" s="628"/>
      <c r="M438" s="628"/>
      <c r="N438" s="628"/>
      <c r="O438" s="628"/>
      <c r="P438" s="628"/>
      <c r="Q438" s="628"/>
      <c r="R438" s="628"/>
      <c r="S438" s="628"/>
      <c r="T438" s="629"/>
      <c r="U438" s="630"/>
      <c r="V438" s="631"/>
      <c r="W438" s="632"/>
      <c r="X438" s="603"/>
      <c r="Y438" s="604"/>
      <c r="Z438" s="633"/>
      <c r="AA438" s="634"/>
      <c r="AB438" s="635"/>
      <c r="AC438" s="633"/>
      <c r="AD438" s="634"/>
      <c r="AE438" s="634"/>
      <c r="AF438" s="635"/>
      <c r="AG438" s="603"/>
      <c r="AH438" s="604"/>
    </row>
    <row r="439" spans="2:34" ht="18" customHeight="1">
      <c r="B439" s="72"/>
      <c r="C439" s="589"/>
      <c r="D439" s="590"/>
      <c r="E439" s="590"/>
      <c r="F439" s="590"/>
      <c r="G439" s="591"/>
      <c r="H439" s="589"/>
      <c r="I439" s="590"/>
      <c r="J439" s="590"/>
      <c r="K439" s="590"/>
      <c r="L439" s="590"/>
      <c r="M439" s="590"/>
      <c r="N439" s="590"/>
      <c r="O439" s="590"/>
      <c r="P439" s="590"/>
      <c r="Q439" s="590"/>
      <c r="R439" s="590"/>
      <c r="S439" s="590"/>
      <c r="T439" s="591"/>
      <c r="U439" s="592"/>
      <c r="V439" s="593"/>
      <c r="W439" s="594"/>
      <c r="X439" s="595"/>
      <c r="Y439" s="596"/>
      <c r="Z439" s="597"/>
      <c r="AA439" s="598"/>
      <c r="AB439" s="599"/>
      <c r="AC439" s="597"/>
      <c r="AD439" s="598"/>
      <c r="AE439" s="598"/>
      <c r="AF439" s="599"/>
      <c r="AG439" s="595"/>
      <c r="AH439" s="596"/>
    </row>
    <row r="440" spans="2:34" ht="18" customHeight="1">
      <c r="B440" s="67"/>
      <c r="C440" s="627"/>
      <c r="D440" s="628"/>
      <c r="E440" s="628"/>
      <c r="F440" s="628"/>
      <c r="G440" s="629"/>
      <c r="H440" s="627"/>
      <c r="I440" s="628"/>
      <c r="J440" s="628"/>
      <c r="K440" s="628"/>
      <c r="L440" s="628"/>
      <c r="M440" s="628"/>
      <c r="N440" s="628"/>
      <c r="O440" s="628"/>
      <c r="P440" s="628"/>
      <c r="Q440" s="628"/>
      <c r="R440" s="628"/>
      <c r="S440" s="628"/>
      <c r="T440" s="629"/>
      <c r="U440" s="630"/>
      <c r="V440" s="631"/>
      <c r="W440" s="632"/>
      <c r="X440" s="603"/>
      <c r="Y440" s="604"/>
      <c r="Z440" s="633"/>
      <c r="AA440" s="634"/>
      <c r="AB440" s="635"/>
      <c r="AC440" s="633"/>
      <c r="AD440" s="634"/>
      <c r="AE440" s="634"/>
      <c r="AF440" s="635"/>
      <c r="AG440" s="603"/>
      <c r="AH440" s="604"/>
    </row>
    <row r="441" spans="2:34" ht="18" customHeight="1">
      <c r="B441" s="72"/>
      <c r="C441" s="589"/>
      <c r="D441" s="590"/>
      <c r="E441" s="590"/>
      <c r="F441" s="590"/>
      <c r="G441" s="591"/>
      <c r="H441" s="589"/>
      <c r="I441" s="590"/>
      <c r="J441" s="590"/>
      <c r="K441" s="590"/>
      <c r="L441" s="590"/>
      <c r="M441" s="590"/>
      <c r="N441" s="590"/>
      <c r="O441" s="590"/>
      <c r="P441" s="590"/>
      <c r="Q441" s="590"/>
      <c r="R441" s="590"/>
      <c r="S441" s="590"/>
      <c r="T441" s="591"/>
      <c r="U441" s="592"/>
      <c r="V441" s="593"/>
      <c r="W441" s="594"/>
      <c r="X441" s="595"/>
      <c r="Y441" s="596"/>
      <c r="Z441" s="597"/>
      <c r="AA441" s="598"/>
      <c r="AB441" s="599"/>
      <c r="AC441" s="597"/>
      <c r="AD441" s="598"/>
      <c r="AE441" s="598"/>
      <c r="AF441" s="599"/>
      <c r="AG441" s="595"/>
      <c r="AH441" s="596"/>
    </row>
    <row r="442" spans="2:34" ht="18" customHeight="1">
      <c r="B442" s="67"/>
      <c r="C442" s="627"/>
      <c r="D442" s="628"/>
      <c r="E442" s="628"/>
      <c r="F442" s="628"/>
      <c r="G442" s="629"/>
      <c r="H442" s="627"/>
      <c r="I442" s="628"/>
      <c r="J442" s="628"/>
      <c r="K442" s="628"/>
      <c r="L442" s="628"/>
      <c r="M442" s="628"/>
      <c r="N442" s="628"/>
      <c r="O442" s="628"/>
      <c r="P442" s="628"/>
      <c r="Q442" s="628"/>
      <c r="R442" s="628"/>
      <c r="S442" s="628"/>
      <c r="T442" s="629"/>
      <c r="U442" s="630"/>
      <c r="V442" s="631"/>
      <c r="W442" s="632"/>
      <c r="X442" s="603"/>
      <c r="Y442" s="604"/>
      <c r="Z442" s="633"/>
      <c r="AA442" s="634"/>
      <c r="AB442" s="635"/>
      <c r="AC442" s="633"/>
      <c r="AD442" s="634"/>
      <c r="AE442" s="634"/>
      <c r="AF442" s="635"/>
      <c r="AG442" s="603"/>
      <c r="AH442" s="604"/>
    </row>
    <row r="443" spans="2:34" ht="18" customHeight="1">
      <c r="B443" s="72"/>
      <c r="C443" s="589"/>
      <c r="D443" s="590"/>
      <c r="E443" s="590"/>
      <c r="F443" s="590"/>
      <c r="G443" s="591"/>
      <c r="H443" s="589"/>
      <c r="I443" s="590"/>
      <c r="J443" s="590"/>
      <c r="K443" s="590"/>
      <c r="L443" s="590"/>
      <c r="M443" s="590"/>
      <c r="N443" s="590"/>
      <c r="O443" s="590"/>
      <c r="P443" s="590"/>
      <c r="Q443" s="590"/>
      <c r="R443" s="590"/>
      <c r="S443" s="590"/>
      <c r="T443" s="591"/>
      <c r="U443" s="592"/>
      <c r="V443" s="593"/>
      <c r="W443" s="594"/>
      <c r="X443" s="595"/>
      <c r="Y443" s="596"/>
      <c r="Z443" s="597"/>
      <c r="AA443" s="598"/>
      <c r="AB443" s="599"/>
      <c r="AC443" s="597"/>
      <c r="AD443" s="598"/>
      <c r="AE443" s="598"/>
      <c r="AF443" s="599"/>
      <c r="AG443" s="595"/>
      <c r="AH443" s="596"/>
    </row>
    <row r="444" spans="2:34" ht="18" customHeight="1">
      <c r="B444" s="67"/>
      <c r="C444" s="627"/>
      <c r="D444" s="628"/>
      <c r="E444" s="628"/>
      <c r="F444" s="628"/>
      <c r="G444" s="629"/>
      <c r="H444" s="627"/>
      <c r="I444" s="628"/>
      <c r="J444" s="628"/>
      <c r="K444" s="628"/>
      <c r="L444" s="628"/>
      <c r="M444" s="628"/>
      <c r="N444" s="628"/>
      <c r="O444" s="628"/>
      <c r="P444" s="628"/>
      <c r="Q444" s="628"/>
      <c r="R444" s="628"/>
      <c r="S444" s="628"/>
      <c r="T444" s="629"/>
      <c r="U444" s="630"/>
      <c r="V444" s="631"/>
      <c r="W444" s="632"/>
      <c r="X444" s="603"/>
      <c r="Y444" s="604"/>
      <c r="Z444" s="633"/>
      <c r="AA444" s="634"/>
      <c r="AB444" s="635"/>
      <c r="AC444" s="633"/>
      <c r="AD444" s="634"/>
      <c r="AE444" s="634"/>
      <c r="AF444" s="635"/>
      <c r="AG444" s="603"/>
      <c r="AH444" s="604"/>
    </row>
    <row r="445" spans="2:34" ht="18" customHeight="1">
      <c r="B445" s="72"/>
      <c r="C445" s="589"/>
      <c r="D445" s="590"/>
      <c r="E445" s="590"/>
      <c r="F445" s="590"/>
      <c r="G445" s="591"/>
      <c r="H445" s="589"/>
      <c r="I445" s="590"/>
      <c r="J445" s="590"/>
      <c r="K445" s="590"/>
      <c r="L445" s="590"/>
      <c r="M445" s="590"/>
      <c r="N445" s="590"/>
      <c r="O445" s="590"/>
      <c r="P445" s="590"/>
      <c r="Q445" s="590"/>
      <c r="R445" s="590"/>
      <c r="S445" s="590"/>
      <c r="T445" s="591"/>
      <c r="U445" s="592"/>
      <c r="V445" s="593"/>
      <c r="W445" s="594"/>
      <c r="X445" s="595"/>
      <c r="Y445" s="596"/>
      <c r="Z445" s="597"/>
      <c r="AA445" s="598"/>
      <c r="AB445" s="599"/>
      <c r="AC445" s="597"/>
      <c r="AD445" s="598"/>
      <c r="AE445" s="598"/>
      <c r="AF445" s="599"/>
      <c r="AG445" s="595"/>
      <c r="AH445" s="596"/>
    </row>
    <row r="446" spans="2:34" ht="18" customHeight="1">
      <c r="B446" s="67"/>
      <c r="C446" s="627"/>
      <c r="D446" s="628"/>
      <c r="E446" s="628"/>
      <c r="F446" s="628"/>
      <c r="G446" s="629"/>
      <c r="H446" s="627"/>
      <c r="I446" s="628"/>
      <c r="J446" s="628"/>
      <c r="K446" s="628"/>
      <c r="L446" s="628"/>
      <c r="M446" s="628"/>
      <c r="N446" s="628"/>
      <c r="O446" s="628"/>
      <c r="P446" s="628"/>
      <c r="Q446" s="628"/>
      <c r="R446" s="628"/>
      <c r="S446" s="628"/>
      <c r="T446" s="629"/>
      <c r="U446" s="630"/>
      <c r="V446" s="631"/>
      <c r="W446" s="632"/>
      <c r="X446" s="603"/>
      <c r="Y446" s="604"/>
      <c r="Z446" s="633"/>
      <c r="AA446" s="634"/>
      <c r="AB446" s="635"/>
      <c r="AC446" s="633"/>
      <c r="AD446" s="634"/>
      <c r="AE446" s="634"/>
      <c r="AF446" s="635"/>
      <c r="AG446" s="603"/>
      <c r="AH446" s="604"/>
    </row>
    <row r="447" spans="2:34" ht="18" customHeight="1">
      <c r="B447" s="72"/>
      <c r="C447" s="589"/>
      <c r="D447" s="590"/>
      <c r="E447" s="590"/>
      <c r="F447" s="590"/>
      <c r="G447" s="591"/>
      <c r="H447" s="589"/>
      <c r="I447" s="590"/>
      <c r="J447" s="590"/>
      <c r="K447" s="590"/>
      <c r="L447" s="590"/>
      <c r="M447" s="590"/>
      <c r="N447" s="590"/>
      <c r="O447" s="590"/>
      <c r="P447" s="590"/>
      <c r="Q447" s="590"/>
      <c r="R447" s="590"/>
      <c r="S447" s="590"/>
      <c r="T447" s="591"/>
      <c r="U447" s="592"/>
      <c r="V447" s="593"/>
      <c r="W447" s="594"/>
      <c r="X447" s="595"/>
      <c r="Y447" s="596"/>
      <c r="Z447" s="597"/>
      <c r="AA447" s="598"/>
      <c r="AB447" s="599"/>
      <c r="AC447" s="597"/>
      <c r="AD447" s="598"/>
      <c r="AE447" s="598"/>
      <c r="AF447" s="599"/>
      <c r="AG447" s="595"/>
      <c r="AH447" s="596"/>
    </row>
    <row r="448" spans="2:34" ht="18" customHeight="1">
      <c r="B448" s="67"/>
      <c r="C448" s="627"/>
      <c r="D448" s="628"/>
      <c r="E448" s="628"/>
      <c r="F448" s="628"/>
      <c r="G448" s="629"/>
      <c r="H448" s="627"/>
      <c r="I448" s="628"/>
      <c r="J448" s="628"/>
      <c r="K448" s="628"/>
      <c r="L448" s="628"/>
      <c r="M448" s="628"/>
      <c r="N448" s="628"/>
      <c r="O448" s="628"/>
      <c r="P448" s="628"/>
      <c r="Q448" s="628"/>
      <c r="R448" s="628"/>
      <c r="S448" s="628"/>
      <c r="T448" s="629"/>
      <c r="U448" s="630"/>
      <c r="V448" s="631"/>
      <c r="W448" s="632"/>
      <c r="X448" s="603"/>
      <c r="Y448" s="604"/>
      <c r="Z448" s="633"/>
      <c r="AA448" s="634"/>
      <c r="AB448" s="635"/>
      <c r="AC448" s="633"/>
      <c r="AD448" s="634"/>
      <c r="AE448" s="634"/>
      <c r="AF448" s="635"/>
      <c r="AG448" s="603"/>
      <c r="AH448" s="604"/>
    </row>
    <row r="449" spans="2:34" ht="18" customHeight="1">
      <c r="B449" s="72"/>
      <c r="C449" s="589"/>
      <c r="D449" s="590"/>
      <c r="E449" s="590"/>
      <c r="F449" s="590"/>
      <c r="G449" s="591"/>
      <c r="H449" s="589"/>
      <c r="I449" s="590"/>
      <c r="J449" s="590"/>
      <c r="K449" s="590"/>
      <c r="L449" s="590"/>
      <c r="M449" s="590"/>
      <c r="N449" s="590"/>
      <c r="O449" s="590"/>
      <c r="P449" s="590"/>
      <c r="Q449" s="590"/>
      <c r="R449" s="590"/>
      <c r="S449" s="590"/>
      <c r="T449" s="591"/>
      <c r="U449" s="592"/>
      <c r="V449" s="593"/>
      <c r="W449" s="594"/>
      <c r="X449" s="595"/>
      <c r="Y449" s="596"/>
      <c r="Z449" s="597"/>
      <c r="AA449" s="598"/>
      <c r="AB449" s="599"/>
      <c r="AC449" s="597"/>
      <c r="AD449" s="598"/>
      <c r="AE449" s="598"/>
      <c r="AF449" s="599"/>
      <c r="AG449" s="595"/>
      <c r="AH449" s="596"/>
    </row>
    <row r="450" spans="2:34" ht="18" customHeight="1">
      <c r="B450" s="67"/>
      <c r="C450" s="627"/>
      <c r="D450" s="628"/>
      <c r="E450" s="628"/>
      <c r="F450" s="628"/>
      <c r="G450" s="629"/>
      <c r="H450" s="627"/>
      <c r="I450" s="628"/>
      <c r="J450" s="628"/>
      <c r="K450" s="628"/>
      <c r="L450" s="628"/>
      <c r="M450" s="628"/>
      <c r="N450" s="628"/>
      <c r="O450" s="628"/>
      <c r="P450" s="628"/>
      <c r="Q450" s="628"/>
      <c r="R450" s="628"/>
      <c r="S450" s="628"/>
      <c r="T450" s="629"/>
      <c r="U450" s="630"/>
      <c r="V450" s="631"/>
      <c r="W450" s="632"/>
      <c r="X450" s="603"/>
      <c r="Y450" s="604"/>
      <c r="Z450" s="633"/>
      <c r="AA450" s="634"/>
      <c r="AB450" s="635"/>
      <c r="AC450" s="633"/>
      <c r="AD450" s="634"/>
      <c r="AE450" s="634"/>
      <c r="AF450" s="635"/>
      <c r="AG450" s="603"/>
      <c r="AH450" s="604"/>
    </row>
    <row r="451" spans="2:34" ht="18" customHeight="1">
      <c r="B451" s="72"/>
      <c r="C451" s="589"/>
      <c r="D451" s="590"/>
      <c r="E451" s="590"/>
      <c r="F451" s="590"/>
      <c r="G451" s="591"/>
      <c r="H451" s="589"/>
      <c r="I451" s="590"/>
      <c r="J451" s="590"/>
      <c r="K451" s="590"/>
      <c r="L451" s="590"/>
      <c r="M451" s="590"/>
      <c r="N451" s="590"/>
      <c r="O451" s="590"/>
      <c r="P451" s="590"/>
      <c r="Q451" s="590"/>
      <c r="R451" s="590"/>
      <c r="S451" s="590"/>
      <c r="T451" s="591"/>
      <c r="U451" s="592"/>
      <c r="V451" s="593"/>
      <c r="W451" s="594"/>
      <c r="X451" s="595"/>
      <c r="Y451" s="596"/>
      <c r="Z451" s="597"/>
      <c r="AA451" s="598"/>
      <c r="AB451" s="599"/>
      <c r="AC451" s="597"/>
      <c r="AD451" s="598"/>
      <c r="AE451" s="598"/>
      <c r="AF451" s="599"/>
      <c r="AG451" s="595"/>
      <c r="AH451" s="596"/>
    </row>
    <row r="452" spans="2:34" ht="18" customHeight="1">
      <c r="B452" s="67"/>
      <c r="C452" s="627"/>
      <c r="D452" s="628"/>
      <c r="E452" s="628"/>
      <c r="F452" s="628"/>
      <c r="G452" s="629"/>
      <c r="H452" s="627"/>
      <c r="I452" s="628"/>
      <c r="J452" s="628"/>
      <c r="K452" s="628"/>
      <c r="L452" s="628"/>
      <c r="M452" s="628"/>
      <c r="N452" s="628"/>
      <c r="O452" s="628"/>
      <c r="P452" s="628"/>
      <c r="Q452" s="628"/>
      <c r="R452" s="628"/>
      <c r="S452" s="628"/>
      <c r="T452" s="629"/>
      <c r="U452" s="630"/>
      <c r="V452" s="631"/>
      <c r="W452" s="632"/>
      <c r="X452" s="603"/>
      <c r="Y452" s="604"/>
      <c r="Z452" s="633"/>
      <c r="AA452" s="634"/>
      <c r="AB452" s="635"/>
      <c r="AC452" s="633"/>
      <c r="AD452" s="634"/>
      <c r="AE452" s="634"/>
      <c r="AF452" s="635"/>
      <c r="AG452" s="603"/>
      <c r="AH452" s="604"/>
    </row>
    <row r="453" spans="2:34" ht="18" customHeight="1">
      <c r="B453" s="72"/>
      <c r="C453" s="589"/>
      <c r="D453" s="590"/>
      <c r="E453" s="590"/>
      <c r="F453" s="590"/>
      <c r="G453" s="591"/>
      <c r="H453" s="589"/>
      <c r="I453" s="590"/>
      <c r="J453" s="590"/>
      <c r="K453" s="590"/>
      <c r="L453" s="590"/>
      <c r="M453" s="590"/>
      <c r="N453" s="590"/>
      <c r="O453" s="590"/>
      <c r="P453" s="590"/>
      <c r="Q453" s="590"/>
      <c r="R453" s="590"/>
      <c r="S453" s="590"/>
      <c r="T453" s="591"/>
      <c r="U453" s="592"/>
      <c r="V453" s="593"/>
      <c r="W453" s="594"/>
      <c r="X453" s="595"/>
      <c r="Y453" s="596"/>
      <c r="Z453" s="597"/>
      <c r="AA453" s="598"/>
      <c r="AB453" s="599"/>
      <c r="AC453" s="597"/>
      <c r="AD453" s="598"/>
      <c r="AE453" s="598"/>
      <c r="AF453" s="599"/>
      <c r="AG453" s="595"/>
      <c r="AH453" s="596"/>
    </row>
    <row r="454" spans="2:34" ht="18" customHeight="1">
      <c r="B454" s="67"/>
      <c r="C454" s="627"/>
      <c r="D454" s="628"/>
      <c r="E454" s="628"/>
      <c r="F454" s="628"/>
      <c r="G454" s="629"/>
      <c r="H454" s="627"/>
      <c r="I454" s="628"/>
      <c r="J454" s="628"/>
      <c r="K454" s="628"/>
      <c r="L454" s="628"/>
      <c r="M454" s="628"/>
      <c r="N454" s="628"/>
      <c r="O454" s="628"/>
      <c r="P454" s="628"/>
      <c r="Q454" s="628"/>
      <c r="R454" s="628"/>
      <c r="S454" s="628"/>
      <c r="T454" s="629"/>
      <c r="U454" s="630"/>
      <c r="V454" s="631"/>
      <c r="W454" s="632"/>
      <c r="X454" s="603"/>
      <c r="Y454" s="604"/>
      <c r="Z454" s="633"/>
      <c r="AA454" s="634"/>
      <c r="AB454" s="635"/>
      <c r="AC454" s="633"/>
      <c r="AD454" s="634"/>
      <c r="AE454" s="634"/>
      <c r="AF454" s="635"/>
      <c r="AG454" s="603"/>
      <c r="AH454" s="604"/>
    </row>
    <row r="455" spans="2:34" ht="18" customHeight="1">
      <c r="B455" s="72"/>
      <c r="C455" s="589"/>
      <c r="D455" s="590"/>
      <c r="E455" s="590"/>
      <c r="F455" s="590"/>
      <c r="G455" s="591"/>
      <c r="H455" s="589"/>
      <c r="I455" s="590"/>
      <c r="J455" s="590"/>
      <c r="K455" s="590"/>
      <c r="L455" s="590"/>
      <c r="M455" s="590"/>
      <c r="N455" s="590"/>
      <c r="O455" s="590"/>
      <c r="P455" s="590"/>
      <c r="Q455" s="590"/>
      <c r="R455" s="590"/>
      <c r="S455" s="590"/>
      <c r="T455" s="591"/>
      <c r="U455" s="592"/>
      <c r="V455" s="593"/>
      <c r="W455" s="594"/>
      <c r="X455" s="595"/>
      <c r="Y455" s="596"/>
      <c r="Z455" s="597"/>
      <c r="AA455" s="598"/>
      <c r="AB455" s="599"/>
      <c r="AC455" s="597"/>
      <c r="AD455" s="598"/>
      <c r="AE455" s="598"/>
      <c r="AF455" s="599"/>
      <c r="AG455" s="595"/>
      <c r="AH455" s="596"/>
    </row>
    <row r="456" spans="2:34" ht="18" customHeight="1">
      <c r="B456" s="67"/>
      <c r="C456" s="627"/>
      <c r="D456" s="628"/>
      <c r="E456" s="628"/>
      <c r="F456" s="628"/>
      <c r="G456" s="629"/>
      <c r="H456" s="627"/>
      <c r="I456" s="628"/>
      <c r="J456" s="628"/>
      <c r="K456" s="628"/>
      <c r="L456" s="628"/>
      <c r="M456" s="628"/>
      <c r="N456" s="628"/>
      <c r="O456" s="628"/>
      <c r="P456" s="628"/>
      <c r="Q456" s="628"/>
      <c r="R456" s="628"/>
      <c r="S456" s="628"/>
      <c r="T456" s="629"/>
      <c r="U456" s="630"/>
      <c r="V456" s="631"/>
      <c r="W456" s="632"/>
      <c r="X456" s="603"/>
      <c r="Y456" s="604"/>
      <c r="Z456" s="633"/>
      <c r="AA456" s="634"/>
      <c r="AB456" s="635"/>
      <c r="AC456" s="633"/>
      <c r="AD456" s="634"/>
      <c r="AE456" s="634"/>
      <c r="AF456" s="635"/>
      <c r="AG456" s="603"/>
      <c r="AH456" s="604"/>
    </row>
    <row r="457" spans="2:34" ht="18" customHeight="1">
      <c r="B457" s="72"/>
      <c r="C457" s="589"/>
      <c r="D457" s="590"/>
      <c r="E457" s="590"/>
      <c r="F457" s="590"/>
      <c r="G457" s="591"/>
      <c r="H457" s="589"/>
      <c r="I457" s="590"/>
      <c r="J457" s="590"/>
      <c r="K457" s="590"/>
      <c r="L457" s="590"/>
      <c r="M457" s="590"/>
      <c r="N457" s="590"/>
      <c r="O457" s="590"/>
      <c r="P457" s="590"/>
      <c r="Q457" s="590"/>
      <c r="R457" s="590"/>
      <c r="S457" s="590"/>
      <c r="T457" s="591"/>
      <c r="U457" s="592"/>
      <c r="V457" s="593"/>
      <c r="W457" s="594"/>
      <c r="X457" s="595"/>
      <c r="Y457" s="596"/>
      <c r="Z457" s="597"/>
      <c r="AA457" s="598"/>
      <c r="AB457" s="599"/>
      <c r="AC457" s="597"/>
      <c r="AD457" s="598"/>
      <c r="AE457" s="598"/>
      <c r="AF457" s="599"/>
      <c r="AG457" s="595"/>
      <c r="AH457" s="596"/>
    </row>
    <row r="458" spans="2:34" ht="18" customHeight="1">
      <c r="B458" s="67"/>
      <c r="C458" s="627"/>
      <c r="D458" s="628"/>
      <c r="E458" s="628"/>
      <c r="F458" s="628"/>
      <c r="G458" s="629"/>
      <c r="H458" s="627"/>
      <c r="I458" s="628"/>
      <c r="J458" s="628"/>
      <c r="K458" s="628"/>
      <c r="L458" s="628"/>
      <c r="M458" s="628"/>
      <c r="N458" s="628"/>
      <c r="O458" s="628"/>
      <c r="P458" s="628"/>
      <c r="Q458" s="628"/>
      <c r="R458" s="628"/>
      <c r="S458" s="628"/>
      <c r="T458" s="629"/>
      <c r="U458" s="630"/>
      <c r="V458" s="631"/>
      <c r="W458" s="632"/>
      <c r="X458" s="603"/>
      <c r="Y458" s="604"/>
      <c r="Z458" s="633"/>
      <c r="AA458" s="634"/>
      <c r="AB458" s="635"/>
      <c r="AC458" s="633"/>
      <c r="AD458" s="634"/>
      <c r="AE458" s="634"/>
      <c r="AF458" s="635"/>
      <c r="AG458" s="603"/>
      <c r="AH458" s="604"/>
    </row>
    <row r="459" spans="2:34" ht="18" customHeight="1">
      <c r="B459" s="72"/>
      <c r="C459" s="589"/>
      <c r="D459" s="590"/>
      <c r="E459" s="590"/>
      <c r="F459" s="590"/>
      <c r="G459" s="591"/>
      <c r="H459" s="589"/>
      <c r="I459" s="590"/>
      <c r="J459" s="590"/>
      <c r="K459" s="590"/>
      <c r="L459" s="590"/>
      <c r="M459" s="590"/>
      <c r="N459" s="590"/>
      <c r="O459" s="590"/>
      <c r="P459" s="590"/>
      <c r="Q459" s="590"/>
      <c r="R459" s="590"/>
      <c r="S459" s="590"/>
      <c r="T459" s="591"/>
      <c r="U459" s="592"/>
      <c r="V459" s="593"/>
      <c r="W459" s="594"/>
      <c r="X459" s="595"/>
      <c r="Y459" s="596"/>
      <c r="Z459" s="597"/>
      <c r="AA459" s="598"/>
      <c r="AB459" s="599"/>
      <c r="AC459" s="597"/>
      <c r="AD459" s="598"/>
      <c r="AE459" s="598"/>
      <c r="AF459" s="599"/>
      <c r="AG459" s="595"/>
      <c r="AH459" s="596"/>
    </row>
    <row r="460" spans="2:34" ht="18" customHeight="1">
      <c r="B460" s="67"/>
      <c r="C460" s="627"/>
      <c r="D460" s="628"/>
      <c r="E460" s="628"/>
      <c r="F460" s="628"/>
      <c r="G460" s="629"/>
      <c r="H460" s="627"/>
      <c r="I460" s="628"/>
      <c r="J460" s="628"/>
      <c r="K460" s="628"/>
      <c r="L460" s="628"/>
      <c r="M460" s="628"/>
      <c r="N460" s="628"/>
      <c r="O460" s="628"/>
      <c r="P460" s="628"/>
      <c r="Q460" s="628"/>
      <c r="R460" s="628"/>
      <c r="S460" s="628"/>
      <c r="T460" s="629"/>
      <c r="U460" s="630"/>
      <c r="V460" s="631"/>
      <c r="W460" s="632"/>
      <c r="X460" s="603"/>
      <c r="Y460" s="604"/>
      <c r="Z460" s="633"/>
      <c r="AA460" s="634"/>
      <c r="AB460" s="635"/>
      <c r="AC460" s="633"/>
      <c r="AD460" s="634"/>
      <c r="AE460" s="634"/>
      <c r="AF460" s="635"/>
      <c r="AG460" s="603"/>
      <c r="AH460" s="604"/>
    </row>
    <row r="461" spans="2:34" ht="18" customHeight="1">
      <c r="B461" s="72"/>
      <c r="C461" s="589"/>
      <c r="D461" s="590"/>
      <c r="E461" s="590"/>
      <c r="F461" s="590"/>
      <c r="G461" s="591"/>
      <c r="H461" s="589"/>
      <c r="I461" s="590"/>
      <c r="J461" s="590"/>
      <c r="K461" s="590"/>
      <c r="L461" s="590"/>
      <c r="M461" s="590"/>
      <c r="N461" s="590"/>
      <c r="O461" s="590"/>
      <c r="P461" s="590"/>
      <c r="Q461" s="590"/>
      <c r="R461" s="590"/>
      <c r="S461" s="590"/>
      <c r="T461" s="591"/>
      <c r="U461" s="592"/>
      <c r="V461" s="593"/>
      <c r="W461" s="594"/>
      <c r="X461" s="595"/>
      <c r="Y461" s="596"/>
      <c r="Z461" s="597"/>
      <c r="AA461" s="598"/>
      <c r="AB461" s="599"/>
      <c r="AC461" s="597"/>
      <c r="AD461" s="598"/>
      <c r="AE461" s="598"/>
      <c r="AF461" s="599"/>
      <c r="AG461" s="595"/>
      <c r="AH461" s="596"/>
    </row>
    <row r="462" spans="2:34" ht="18" customHeight="1">
      <c r="B462" s="67"/>
      <c r="C462" s="627"/>
      <c r="D462" s="628"/>
      <c r="E462" s="628"/>
      <c r="F462" s="628"/>
      <c r="G462" s="629"/>
      <c r="H462" s="627"/>
      <c r="I462" s="628"/>
      <c r="J462" s="628"/>
      <c r="K462" s="628"/>
      <c r="L462" s="628"/>
      <c r="M462" s="628"/>
      <c r="N462" s="628"/>
      <c r="O462" s="628"/>
      <c r="P462" s="628"/>
      <c r="Q462" s="628"/>
      <c r="R462" s="628"/>
      <c r="S462" s="628"/>
      <c r="T462" s="629"/>
      <c r="U462" s="630"/>
      <c r="V462" s="631"/>
      <c r="W462" s="632"/>
      <c r="X462" s="603"/>
      <c r="Y462" s="604"/>
      <c r="Z462" s="633"/>
      <c r="AA462" s="634"/>
      <c r="AB462" s="635"/>
      <c r="AC462" s="633"/>
      <c r="AD462" s="634"/>
      <c r="AE462" s="634"/>
      <c r="AF462" s="635"/>
      <c r="AG462" s="603"/>
      <c r="AH462" s="604"/>
    </row>
    <row r="463" spans="2:34" ht="18" customHeight="1">
      <c r="B463" s="72"/>
      <c r="C463" s="589"/>
      <c r="D463" s="590"/>
      <c r="E463" s="590"/>
      <c r="F463" s="590"/>
      <c r="G463" s="591"/>
      <c r="H463" s="589"/>
      <c r="I463" s="590"/>
      <c r="J463" s="590"/>
      <c r="K463" s="590"/>
      <c r="L463" s="590"/>
      <c r="M463" s="590"/>
      <c r="N463" s="590"/>
      <c r="O463" s="590"/>
      <c r="P463" s="590"/>
      <c r="Q463" s="590"/>
      <c r="R463" s="590"/>
      <c r="S463" s="590"/>
      <c r="T463" s="591"/>
      <c r="U463" s="592"/>
      <c r="V463" s="593"/>
      <c r="W463" s="594"/>
      <c r="X463" s="595"/>
      <c r="Y463" s="596"/>
      <c r="Z463" s="597"/>
      <c r="AA463" s="598"/>
      <c r="AB463" s="599"/>
      <c r="AC463" s="597"/>
      <c r="AD463" s="598"/>
      <c r="AE463" s="598"/>
      <c r="AF463" s="599"/>
      <c r="AG463" s="595"/>
      <c r="AH463" s="596"/>
    </row>
    <row r="464" spans="2:34" ht="18" customHeight="1">
      <c r="B464" s="67"/>
      <c r="C464" s="627"/>
      <c r="D464" s="628"/>
      <c r="E464" s="628"/>
      <c r="F464" s="628"/>
      <c r="G464" s="629"/>
      <c r="H464" s="627"/>
      <c r="I464" s="628"/>
      <c r="J464" s="628"/>
      <c r="K464" s="628"/>
      <c r="L464" s="628"/>
      <c r="M464" s="628"/>
      <c r="N464" s="628"/>
      <c r="O464" s="628"/>
      <c r="P464" s="628"/>
      <c r="Q464" s="628"/>
      <c r="R464" s="628"/>
      <c r="S464" s="628"/>
      <c r="T464" s="629"/>
      <c r="U464" s="630"/>
      <c r="V464" s="631"/>
      <c r="W464" s="632"/>
      <c r="X464" s="603"/>
      <c r="Y464" s="604"/>
      <c r="Z464" s="633"/>
      <c r="AA464" s="634"/>
      <c r="AB464" s="635"/>
      <c r="AC464" s="633"/>
      <c r="AD464" s="634"/>
      <c r="AE464" s="634"/>
      <c r="AF464" s="635"/>
      <c r="AG464" s="603"/>
      <c r="AH464" s="604"/>
    </row>
    <row r="465" spans="2:34" ht="18" customHeight="1">
      <c r="B465" s="72"/>
      <c r="C465" s="589"/>
      <c r="D465" s="590"/>
      <c r="E465" s="590"/>
      <c r="F465" s="590"/>
      <c r="G465" s="591"/>
      <c r="H465" s="589"/>
      <c r="I465" s="590"/>
      <c r="J465" s="590"/>
      <c r="K465" s="590"/>
      <c r="L465" s="590"/>
      <c r="M465" s="590"/>
      <c r="N465" s="590"/>
      <c r="O465" s="590"/>
      <c r="P465" s="590"/>
      <c r="Q465" s="590"/>
      <c r="R465" s="590"/>
      <c r="S465" s="590"/>
      <c r="T465" s="591"/>
      <c r="U465" s="592"/>
      <c r="V465" s="593"/>
      <c r="W465" s="594"/>
      <c r="X465" s="595"/>
      <c r="Y465" s="596"/>
      <c r="Z465" s="597"/>
      <c r="AA465" s="598"/>
      <c r="AB465" s="599"/>
      <c r="AC465" s="597"/>
      <c r="AD465" s="598"/>
      <c r="AE465" s="598"/>
      <c r="AF465" s="599"/>
      <c r="AG465" s="595"/>
      <c r="AH465" s="596"/>
    </row>
    <row r="466" spans="2:34" ht="18" customHeight="1">
      <c r="B466" s="67"/>
      <c r="C466" s="627"/>
      <c r="D466" s="628"/>
      <c r="E466" s="628"/>
      <c r="F466" s="628"/>
      <c r="G466" s="629"/>
      <c r="H466" s="627"/>
      <c r="I466" s="628"/>
      <c r="J466" s="628"/>
      <c r="K466" s="628"/>
      <c r="L466" s="628"/>
      <c r="M466" s="628"/>
      <c r="N466" s="628"/>
      <c r="O466" s="628"/>
      <c r="P466" s="628"/>
      <c r="Q466" s="628"/>
      <c r="R466" s="628"/>
      <c r="S466" s="628"/>
      <c r="T466" s="629"/>
      <c r="U466" s="630"/>
      <c r="V466" s="631"/>
      <c r="W466" s="632"/>
      <c r="X466" s="603"/>
      <c r="Y466" s="604"/>
      <c r="Z466" s="633"/>
      <c r="AA466" s="634"/>
      <c r="AB466" s="635"/>
      <c r="AC466" s="633"/>
      <c r="AD466" s="634"/>
      <c r="AE466" s="634"/>
      <c r="AF466" s="635"/>
      <c r="AG466" s="603"/>
      <c r="AH466" s="604"/>
    </row>
    <row r="467" spans="2:34" ht="18" customHeight="1">
      <c r="B467" s="72"/>
      <c r="C467" s="589"/>
      <c r="D467" s="590"/>
      <c r="E467" s="590"/>
      <c r="F467" s="590"/>
      <c r="G467" s="591"/>
      <c r="H467" s="589"/>
      <c r="I467" s="590"/>
      <c r="J467" s="590"/>
      <c r="K467" s="590"/>
      <c r="L467" s="590"/>
      <c r="M467" s="590"/>
      <c r="N467" s="590"/>
      <c r="O467" s="590"/>
      <c r="P467" s="590"/>
      <c r="Q467" s="590"/>
      <c r="R467" s="590"/>
      <c r="S467" s="590"/>
      <c r="T467" s="591"/>
      <c r="U467" s="592"/>
      <c r="V467" s="593"/>
      <c r="W467" s="594"/>
      <c r="X467" s="595"/>
      <c r="Y467" s="596"/>
      <c r="Z467" s="597"/>
      <c r="AA467" s="598"/>
      <c r="AB467" s="599"/>
      <c r="AC467" s="597"/>
      <c r="AD467" s="598"/>
      <c r="AE467" s="598"/>
      <c r="AF467" s="599"/>
      <c r="AG467" s="595"/>
      <c r="AH467" s="596"/>
    </row>
    <row r="468" spans="2:34" ht="18" customHeight="1">
      <c r="B468" s="67"/>
      <c r="C468" s="627"/>
      <c r="D468" s="628"/>
      <c r="E468" s="628"/>
      <c r="F468" s="628"/>
      <c r="G468" s="629"/>
      <c r="H468" s="627"/>
      <c r="I468" s="628"/>
      <c r="J468" s="628"/>
      <c r="K468" s="628"/>
      <c r="L468" s="628"/>
      <c r="M468" s="628"/>
      <c r="N468" s="628"/>
      <c r="O468" s="628"/>
      <c r="P468" s="628"/>
      <c r="Q468" s="628"/>
      <c r="R468" s="628"/>
      <c r="S468" s="628"/>
      <c r="T468" s="629"/>
      <c r="U468" s="630"/>
      <c r="V468" s="631"/>
      <c r="W468" s="632"/>
      <c r="X468" s="603"/>
      <c r="Y468" s="604"/>
      <c r="Z468" s="633"/>
      <c r="AA468" s="634"/>
      <c r="AB468" s="635"/>
      <c r="AC468" s="633"/>
      <c r="AD468" s="634"/>
      <c r="AE468" s="634"/>
      <c r="AF468" s="635"/>
      <c r="AG468" s="603"/>
      <c r="AH468" s="604"/>
    </row>
    <row r="469" spans="2:34" ht="18" customHeight="1">
      <c r="B469" s="72"/>
      <c r="C469" s="589"/>
      <c r="D469" s="590"/>
      <c r="E469" s="590"/>
      <c r="F469" s="590"/>
      <c r="G469" s="591"/>
      <c r="H469" s="589"/>
      <c r="I469" s="590"/>
      <c r="J469" s="590"/>
      <c r="K469" s="590"/>
      <c r="L469" s="590"/>
      <c r="M469" s="590"/>
      <c r="N469" s="590"/>
      <c r="O469" s="590"/>
      <c r="P469" s="590"/>
      <c r="Q469" s="590"/>
      <c r="R469" s="590"/>
      <c r="S469" s="590"/>
      <c r="T469" s="591"/>
      <c r="U469" s="592"/>
      <c r="V469" s="593"/>
      <c r="W469" s="594"/>
      <c r="X469" s="595"/>
      <c r="Y469" s="596"/>
      <c r="Z469" s="597"/>
      <c r="AA469" s="598"/>
      <c r="AB469" s="599"/>
      <c r="AC469" s="597"/>
      <c r="AD469" s="598"/>
      <c r="AE469" s="598"/>
      <c r="AF469" s="599"/>
      <c r="AG469" s="595"/>
      <c r="AH469" s="596"/>
    </row>
    <row r="470" spans="2:34" ht="18" customHeight="1">
      <c r="B470" s="67"/>
      <c r="C470" s="627"/>
      <c r="D470" s="628"/>
      <c r="E470" s="628"/>
      <c r="F470" s="628"/>
      <c r="G470" s="629"/>
      <c r="H470" s="627"/>
      <c r="I470" s="628"/>
      <c r="J470" s="628"/>
      <c r="K470" s="628"/>
      <c r="L470" s="628"/>
      <c r="M470" s="628"/>
      <c r="N470" s="628"/>
      <c r="O470" s="628"/>
      <c r="P470" s="628"/>
      <c r="Q470" s="628"/>
      <c r="R470" s="628"/>
      <c r="S470" s="628"/>
      <c r="T470" s="629"/>
      <c r="U470" s="630"/>
      <c r="V470" s="631"/>
      <c r="W470" s="632"/>
      <c r="X470" s="603"/>
      <c r="Y470" s="604"/>
      <c r="Z470" s="633"/>
      <c r="AA470" s="634"/>
      <c r="AB470" s="635"/>
      <c r="AC470" s="633"/>
      <c r="AD470" s="634"/>
      <c r="AE470" s="634"/>
      <c r="AF470" s="635"/>
      <c r="AG470" s="603"/>
      <c r="AH470" s="604"/>
    </row>
    <row r="471" spans="2:34" ht="18" customHeight="1">
      <c r="B471" s="72"/>
      <c r="C471" s="589"/>
      <c r="D471" s="590"/>
      <c r="E471" s="590"/>
      <c r="F471" s="590"/>
      <c r="G471" s="591"/>
      <c r="H471" s="589"/>
      <c r="I471" s="590"/>
      <c r="J471" s="590"/>
      <c r="K471" s="590"/>
      <c r="L471" s="590"/>
      <c r="M471" s="590"/>
      <c r="N471" s="590"/>
      <c r="O471" s="590"/>
      <c r="P471" s="590"/>
      <c r="Q471" s="590"/>
      <c r="R471" s="590"/>
      <c r="S471" s="590"/>
      <c r="T471" s="591"/>
      <c r="U471" s="592"/>
      <c r="V471" s="593"/>
      <c r="W471" s="594"/>
      <c r="X471" s="595"/>
      <c r="Y471" s="596"/>
      <c r="Z471" s="597"/>
      <c r="AA471" s="598"/>
      <c r="AB471" s="599"/>
      <c r="AC471" s="597"/>
      <c r="AD471" s="598"/>
      <c r="AE471" s="598"/>
      <c r="AF471" s="599"/>
      <c r="AG471" s="595"/>
      <c r="AH471" s="596"/>
    </row>
    <row r="472" spans="2:34" ht="18" customHeight="1">
      <c r="B472" s="67"/>
      <c r="C472" s="627"/>
      <c r="D472" s="628"/>
      <c r="E472" s="628"/>
      <c r="F472" s="628"/>
      <c r="G472" s="629"/>
      <c r="H472" s="627"/>
      <c r="I472" s="628"/>
      <c r="J472" s="628"/>
      <c r="K472" s="628"/>
      <c r="L472" s="628"/>
      <c r="M472" s="628"/>
      <c r="N472" s="628"/>
      <c r="O472" s="628"/>
      <c r="P472" s="628"/>
      <c r="Q472" s="628"/>
      <c r="R472" s="628"/>
      <c r="S472" s="628"/>
      <c r="T472" s="629"/>
      <c r="U472" s="630"/>
      <c r="V472" s="631"/>
      <c r="W472" s="632"/>
      <c r="X472" s="603"/>
      <c r="Y472" s="604"/>
      <c r="Z472" s="633"/>
      <c r="AA472" s="634"/>
      <c r="AB472" s="635"/>
      <c r="AC472" s="633"/>
      <c r="AD472" s="634"/>
      <c r="AE472" s="634"/>
      <c r="AF472" s="635"/>
      <c r="AG472" s="603"/>
      <c r="AH472" s="604"/>
    </row>
    <row r="473" spans="2:34" ht="18" customHeight="1">
      <c r="B473" s="72"/>
      <c r="C473" s="589"/>
      <c r="D473" s="590"/>
      <c r="E473" s="590"/>
      <c r="F473" s="590"/>
      <c r="G473" s="591"/>
      <c r="H473" s="589"/>
      <c r="I473" s="590"/>
      <c r="J473" s="590"/>
      <c r="K473" s="590"/>
      <c r="L473" s="590"/>
      <c r="M473" s="590"/>
      <c r="N473" s="590"/>
      <c r="O473" s="590"/>
      <c r="P473" s="590"/>
      <c r="Q473" s="590"/>
      <c r="R473" s="590"/>
      <c r="S473" s="590"/>
      <c r="T473" s="591"/>
      <c r="U473" s="592"/>
      <c r="V473" s="593"/>
      <c r="W473" s="594"/>
      <c r="X473" s="595"/>
      <c r="Y473" s="596"/>
      <c r="Z473" s="597"/>
      <c r="AA473" s="598"/>
      <c r="AB473" s="599"/>
      <c r="AC473" s="597"/>
      <c r="AD473" s="598"/>
      <c r="AE473" s="598"/>
      <c r="AF473" s="599"/>
      <c r="AG473" s="595"/>
      <c r="AH473" s="596"/>
    </row>
    <row r="474" spans="2:34" ht="18" customHeight="1">
      <c r="B474" s="67"/>
      <c r="C474" s="627"/>
      <c r="D474" s="628"/>
      <c r="E474" s="628"/>
      <c r="F474" s="628"/>
      <c r="G474" s="629"/>
      <c r="H474" s="627"/>
      <c r="I474" s="628"/>
      <c r="J474" s="628"/>
      <c r="K474" s="628"/>
      <c r="L474" s="628"/>
      <c r="M474" s="628"/>
      <c r="N474" s="628"/>
      <c r="O474" s="628"/>
      <c r="P474" s="628"/>
      <c r="Q474" s="628"/>
      <c r="R474" s="628"/>
      <c r="S474" s="628"/>
      <c r="T474" s="629"/>
      <c r="U474" s="630"/>
      <c r="V474" s="631"/>
      <c r="W474" s="632"/>
      <c r="X474" s="603"/>
      <c r="Y474" s="604"/>
      <c r="Z474" s="633"/>
      <c r="AA474" s="634"/>
      <c r="AB474" s="635"/>
      <c r="AC474" s="633"/>
      <c r="AD474" s="634"/>
      <c r="AE474" s="634"/>
      <c r="AF474" s="635"/>
      <c r="AG474" s="603"/>
      <c r="AH474" s="604"/>
    </row>
    <row r="475" spans="2:34" ht="18" customHeight="1">
      <c r="B475" s="72"/>
      <c r="C475" s="589"/>
      <c r="D475" s="590"/>
      <c r="E475" s="590"/>
      <c r="F475" s="590"/>
      <c r="G475" s="591"/>
      <c r="H475" s="589"/>
      <c r="I475" s="590"/>
      <c r="J475" s="590"/>
      <c r="K475" s="590"/>
      <c r="L475" s="590"/>
      <c r="M475" s="590"/>
      <c r="N475" s="590"/>
      <c r="O475" s="590"/>
      <c r="P475" s="590"/>
      <c r="Q475" s="590"/>
      <c r="R475" s="590"/>
      <c r="S475" s="590"/>
      <c r="T475" s="591"/>
      <c r="U475" s="592"/>
      <c r="V475" s="593"/>
      <c r="W475" s="594"/>
      <c r="X475" s="595"/>
      <c r="Y475" s="596"/>
      <c r="Z475" s="597"/>
      <c r="AA475" s="598"/>
      <c r="AB475" s="599"/>
      <c r="AC475" s="597"/>
      <c r="AD475" s="598"/>
      <c r="AE475" s="598"/>
      <c r="AF475" s="599"/>
      <c r="AG475" s="595"/>
      <c r="AH475" s="596"/>
    </row>
    <row r="476" spans="2:34" ht="18" customHeight="1">
      <c r="B476" s="67"/>
      <c r="C476" s="627"/>
      <c r="D476" s="628"/>
      <c r="E476" s="628"/>
      <c r="F476" s="628"/>
      <c r="G476" s="629"/>
      <c r="H476" s="627"/>
      <c r="I476" s="628"/>
      <c r="J476" s="628"/>
      <c r="K476" s="628"/>
      <c r="L476" s="628"/>
      <c r="M476" s="628"/>
      <c r="N476" s="628"/>
      <c r="O476" s="628"/>
      <c r="P476" s="628"/>
      <c r="Q476" s="628"/>
      <c r="R476" s="628"/>
      <c r="S476" s="628"/>
      <c r="T476" s="629"/>
      <c r="U476" s="630"/>
      <c r="V476" s="631"/>
      <c r="W476" s="632"/>
      <c r="X476" s="603"/>
      <c r="Y476" s="604"/>
      <c r="Z476" s="633"/>
      <c r="AA476" s="634"/>
      <c r="AB476" s="635"/>
      <c r="AC476" s="633"/>
      <c r="AD476" s="634"/>
      <c r="AE476" s="634"/>
      <c r="AF476" s="635"/>
      <c r="AG476" s="603"/>
      <c r="AH476" s="604"/>
    </row>
    <row r="477" spans="2:34" ht="18" customHeight="1">
      <c r="B477" s="72"/>
      <c r="C477" s="589"/>
      <c r="D477" s="590"/>
      <c r="E477" s="590"/>
      <c r="F477" s="590"/>
      <c r="G477" s="591"/>
      <c r="H477" s="589"/>
      <c r="I477" s="590"/>
      <c r="J477" s="590"/>
      <c r="K477" s="590"/>
      <c r="L477" s="590"/>
      <c r="M477" s="590"/>
      <c r="N477" s="590"/>
      <c r="O477" s="590"/>
      <c r="P477" s="590"/>
      <c r="Q477" s="590"/>
      <c r="R477" s="590"/>
      <c r="S477" s="590"/>
      <c r="T477" s="591"/>
      <c r="U477" s="592"/>
      <c r="V477" s="593"/>
      <c r="W477" s="594"/>
      <c r="X477" s="595"/>
      <c r="Y477" s="596"/>
      <c r="Z477" s="597"/>
      <c r="AA477" s="598"/>
      <c r="AB477" s="599"/>
      <c r="AC477" s="597"/>
      <c r="AD477" s="598"/>
      <c r="AE477" s="598"/>
      <c r="AF477" s="599"/>
      <c r="AG477" s="595"/>
      <c r="AH477" s="596"/>
    </row>
    <row r="478" spans="2:34" ht="18" customHeight="1">
      <c r="B478" s="67"/>
      <c r="C478" s="627"/>
      <c r="D478" s="628"/>
      <c r="E478" s="628"/>
      <c r="F478" s="628"/>
      <c r="G478" s="629"/>
      <c r="H478" s="627"/>
      <c r="I478" s="628"/>
      <c r="J478" s="628"/>
      <c r="K478" s="628"/>
      <c r="L478" s="628"/>
      <c r="M478" s="628"/>
      <c r="N478" s="628"/>
      <c r="O478" s="628"/>
      <c r="P478" s="628"/>
      <c r="Q478" s="628"/>
      <c r="R478" s="628"/>
      <c r="S478" s="628"/>
      <c r="T478" s="629"/>
      <c r="U478" s="630"/>
      <c r="V478" s="631"/>
      <c r="W478" s="632"/>
      <c r="X478" s="603"/>
      <c r="Y478" s="604"/>
      <c r="Z478" s="633"/>
      <c r="AA478" s="634"/>
      <c r="AB478" s="635"/>
      <c r="AC478" s="633"/>
      <c r="AD478" s="634"/>
      <c r="AE478" s="634"/>
      <c r="AF478" s="635"/>
      <c r="AG478" s="603"/>
      <c r="AH478" s="604"/>
    </row>
    <row r="479" spans="2:34" ht="18" customHeight="1">
      <c r="B479" s="72"/>
      <c r="C479" s="589"/>
      <c r="D479" s="590"/>
      <c r="E479" s="590"/>
      <c r="F479" s="590"/>
      <c r="G479" s="591"/>
      <c r="H479" s="589"/>
      <c r="I479" s="590"/>
      <c r="J479" s="590"/>
      <c r="K479" s="590"/>
      <c r="L479" s="590"/>
      <c r="M479" s="590"/>
      <c r="N479" s="590"/>
      <c r="O479" s="590"/>
      <c r="P479" s="590"/>
      <c r="Q479" s="590"/>
      <c r="R479" s="590"/>
      <c r="S479" s="590"/>
      <c r="T479" s="591"/>
      <c r="U479" s="592"/>
      <c r="V479" s="593"/>
      <c r="W479" s="594"/>
      <c r="X479" s="595"/>
      <c r="Y479" s="596"/>
      <c r="Z479" s="597"/>
      <c r="AA479" s="598"/>
      <c r="AB479" s="599"/>
      <c r="AC479" s="597"/>
      <c r="AD479" s="598"/>
      <c r="AE479" s="598"/>
      <c r="AF479" s="599"/>
      <c r="AG479" s="595"/>
      <c r="AH479" s="596"/>
    </row>
    <row r="480" spans="2:34" ht="18" customHeight="1">
      <c r="B480" s="67"/>
      <c r="C480" s="627"/>
      <c r="D480" s="628"/>
      <c r="E480" s="628"/>
      <c r="F480" s="628"/>
      <c r="G480" s="629"/>
      <c r="H480" s="627"/>
      <c r="I480" s="628"/>
      <c r="J480" s="628"/>
      <c r="K480" s="628"/>
      <c r="L480" s="628"/>
      <c r="M480" s="628"/>
      <c r="N480" s="628"/>
      <c r="O480" s="628"/>
      <c r="P480" s="628"/>
      <c r="Q480" s="628"/>
      <c r="R480" s="628"/>
      <c r="S480" s="628"/>
      <c r="T480" s="629"/>
      <c r="U480" s="630"/>
      <c r="V480" s="631"/>
      <c r="W480" s="632"/>
      <c r="X480" s="603"/>
      <c r="Y480" s="604"/>
      <c r="Z480" s="633"/>
      <c r="AA480" s="634"/>
      <c r="AB480" s="635"/>
      <c r="AC480" s="633"/>
      <c r="AD480" s="634"/>
      <c r="AE480" s="634"/>
      <c r="AF480" s="635"/>
      <c r="AG480" s="603"/>
      <c r="AH480" s="604"/>
    </row>
    <row r="481" spans="2:34" ht="18" customHeight="1">
      <c r="B481" s="72"/>
      <c r="C481" s="589"/>
      <c r="D481" s="590"/>
      <c r="E481" s="590"/>
      <c r="F481" s="590"/>
      <c r="G481" s="591"/>
      <c r="H481" s="589"/>
      <c r="I481" s="590"/>
      <c r="J481" s="590"/>
      <c r="K481" s="590"/>
      <c r="L481" s="590"/>
      <c r="M481" s="590"/>
      <c r="N481" s="590"/>
      <c r="O481" s="590"/>
      <c r="P481" s="590"/>
      <c r="Q481" s="590"/>
      <c r="R481" s="590"/>
      <c r="S481" s="590"/>
      <c r="T481" s="591"/>
      <c r="U481" s="592"/>
      <c r="V481" s="593"/>
      <c r="W481" s="594"/>
      <c r="X481" s="595"/>
      <c r="Y481" s="596"/>
      <c r="Z481" s="597"/>
      <c r="AA481" s="598"/>
      <c r="AB481" s="599"/>
      <c r="AC481" s="597"/>
      <c r="AD481" s="598"/>
      <c r="AE481" s="598"/>
      <c r="AF481" s="599"/>
      <c r="AG481" s="595"/>
      <c r="AH481" s="596"/>
    </row>
    <row r="482" spans="2:34" ht="18" customHeight="1">
      <c r="B482" s="67"/>
      <c r="C482" s="627"/>
      <c r="D482" s="628"/>
      <c r="E482" s="628"/>
      <c r="F482" s="628"/>
      <c r="G482" s="629"/>
      <c r="H482" s="627"/>
      <c r="I482" s="628"/>
      <c r="J482" s="628"/>
      <c r="K482" s="628"/>
      <c r="L482" s="628"/>
      <c r="M482" s="628"/>
      <c r="N482" s="628"/>
      <c r="O482" s="628"/>
      <c r="P482" s="628"/>
      <c r="Q482" s="628"/>
      <c r="R482" s="628"/>
      <c r="S482" s="628"/>
      <c r="T482" s="629"/>
      <c r="U482" s="630"/>
      <c r="V482" s="631"/>
      <c r="W482" s="632"/>
      <c r="X482" s="603"/>
      <c r="Y482" s="604"/>
      <c r="Z482" s="633"/>
      <c r="AA482" s="634"/>
      <c r="AB482" s="635"/>
      <c r="AC482" s="633"/>
      <c r="AD482" s="634"/>
      <c r="AE482" s="634"/>
      <c r="AF482" s="635"/>
      <c r="AG482" s="603"/>
      <c r="AH482" s="604"/>
    </row>
    <row r="483" spans="2:34" ht="18" customHeight="1">
      <c r="B483" s="72"/>
      <c r="C483" s="589"/>
      <c r="D483" s="590"/>
      <c r="E483" s="590"/>
      <c r="F483" s="590"/>
      <c r="G483" s="591"/>
      <c r="H483" s="589"/>
      <c r="I483" s="590"/>
      <c r="J483" s="590"/>
      <c r="K483" s="590"/>
      <c r="L483" s="590"/>
      <c r="M483" s="590"/>
      <c r="N483" s="590"/>
      <c r="O483" s="590"/>
      <c r="P483" s="590"/>
      <c r="Q483" s="590"/>
      <c r="R483" s="590"/>
      <c r="S483" s="590"/>
      <c r="T483" s="591"/>
      <c r="U483" s="592"/>
      <c r="V483" s="593"/>
      <c r="W483" s="594"/>
      <c r="X483" s="595"/>
      <c r="Y483" s="596"/>
      <c r="Z483" s="597"/>
      <c r="AA483" s="598"/>
      <c r="AB483" s="599"/>
      <c r="AC483" s="597"/>
      <c r="AD483" s="598"/>
      <c r="AE483" s="598"/>
      <c r="AF483" s="599"/>
      <c r="AG483" s="595"/>
      <c r="AH483" s="596"/>
    </row>
    <row r="484" spans="2:34" ht="18" customHeight="1">
      <c r="B484" s="67"/>
      <c r="C484" s="627"/>
      <c r="D484" s="628"/>
      <c r="E484" s="628"/>
      <c r="F484" s="628"/>
      <c r="G484" s="629"/>
      <c r="H484" s="627"/>
      <c r="I484" s="628"/>
      <c r="J484" s="628"/>
      <c r="K484" s="628"/>
      <c r="L484" s="628"/>
      <c r="M484" s="628"/>
      <c r="N484" s="628"/>
      <c r="O484" s="628"/>
      <c r="P484" s="628"/>
      <c r="Q484" s="628"/>
      <c r="R484" s="628"/>
      <c r="S484" s="628"/>
      <c r="T484" s="629"/>
      <c r="U484" s="630"/>
      <c r="V484" s="631"/>
      <c r="W484" s="632"/>
      <c r="X484" s="603"/>
      <c r="Y484" s="604"/>
      <c r="Z484" s="633"/>
      <c r="AA484" s="634"/>
      <c r="AB484" s="635"/>
      <c r="AC484" s="633"/>
      <c r="AD484" s="634"/>
      <c r="AE484" s="634"/>
      <c r="AF484" s="635"/>
      <c r="AG484" s="603"/>
      <c r="AH484" s="604"/>
    </row>
    <row r="485" spans="2:34" ht="18" customHeight="1">
      <c r="B485" s="72"/>
      <c r="C485" s="589"/>
      <c r="D485" s="590"/>
      <c r="E485" s="590"/>
      <c r="F485" s="590"/>
      <c r="G485" s="591"/>
      <c r="H485" s="589"/>
      <c r="I485" s="590"/>
      <c r="J485" s="590"/>
      <c r="K485" s="590"/>
      <c r="L485" s="590"/>
      <c r="M485" s="590"/>
      <c r="N485" s="590"/>
      <c r="O485" s="590"/>
      <c r="P485" s="590"/>
      <c r="Q485" s="590"/>
      <c r="R485" s="590"/>
      <c r="S485" s="590"/>
      <c r="T485" s="591"/>
      <c r="U485" s="592"/>
      <c r="V485" s="593"/>
      <c r="W485" s="594"/>
      <c r="X485" s="595"/>
      <c r="Y485" s="596"/>
      <c r="Z485" s="597"/>
      <c r="AA485" s="598"/>
      <c r="AB485" s="599"/>
      <c r="AC485" s="597"/>
      <c r="AD485" s="598"/>
      <c r="AE485" s="598"/>
      <c r="AF485" s="599"/>
      <c r="AG485" s="595"/>
      <c r="AH485" s="596"/>
    </row>
    <row r="486" spans="2:34" ht="18" customHeight="1">
      <c r="B486" s="67"/>
      <c r="C486" s="627"/>
      <c r="D486" s="628"/>
      <c r="E486" s="628"/>
      <c r="F486" s="628"/>
      <c r="G486" s="629"/>
      <c r="H486" s="627"/>
      <c r="I486" s="628"/>
      <c r="J486" s="628"/>
      <c r="K486" s="628"/>
      <c r="L486" s="628"/>
      <c r="M486" s="628"/>
      <c r="N486" s="628"/>
      <c r="O486" s="628"/>
      <c r="P486" s="628"/>
      <c r="Q486" s="628"/>
      <c r="R486" s="628"/>
      <c r="S486" s="628"/>
      <c r="T486" s="629"/>
      <c r="U486" s="630"/>
      <c r="V486" s="631"/>
      <c r="W486" s="632"/>
      <c r="X486" s="603"/>
      <c r="Y486" s="604"/>
      <c r="Z486" s="633"/>
      <c r="AA486" s="634"/>
      <c r="AB486" s="635"/>
      <c r="AC486" s="633"/>
      <c r="AD486" s="634"/>
      <c r="AE486" s="634"/>
      <c r="AF486" s="635"/>
      <c r="AG486" s="603"/>
      <c r="AH486" s="604"/>
    </row>
    <row r="487" spans="2:34" ht="18" customHeight="1">
      <c r="B487" s="72"/>
      <c r="C487" s="589"/>
      <c r="D487" s="590"/>
      <c r="E487" s="590"/>
      <c r="F487" s="590"/>
      <c r="G487" s="591"/>
      <c r="H487" s="589"/>
      <c r="I487" s="590"/>
      <c r="J487" s="590"/>
      <c r="K487" s="590"/>
      <c r="L487" s="590"/>
      <c r="M487" s="590"/>
      <c r="N487" s="590"/>
      <c r="O487" s="590"/>
      <c r="P487" s="590"/>
      <c r="Q487" s="590"/>
      <c r="R487" s="590"/>
      <c r="S487" s="590"/>
      <c r="T487" s="591"/>
      <c r="U487" s="592"/>
      <c r="V487" s="593"/>
      <c r="W487" s="594"/>
      <c r="X487" s="595"/>
      <c r="Y487" s="596"/>
      <c r="Z487" s="597"/>
      <c r="AA487" s="598"/>
      <c r="AB487" s="599"/>
      <c r="AC487" s="597"/>
      <c r="AD487" s="598"/>
      <c r="AE487" s="598"/>
      <c r="AF487" s="599"/>
      <c r="AG487" s="595"/>
      <c r="AH487" s="596"/>
    </row>
    <row r="488" spans="2:34" ht="18" customHeight="1">
      <c r="B488" s="67"/>
      <c r="C488" s="627"/>
      <c r="D488" s="628"/>
      <c r="E488" s="628"/>
      <c r="F488" s="628"/>
      <c r="G488" s="629"/>
      <c r="H488" s="627"/>
      <c r="I488" s="628"/>
      <c r="J488" s="628"/>
      <c r="K488" s="628"/>
      <c r="L488" s="628"/>
      <c r="M488" s="628"/>
      <c r="N488" s="628"/>
      <c r="O488" s="628"/>
      <c r="P488" s="628"/>
      <c r="Q488" s="628"/>
      <c r="R488" s="628"/>
      <c r="S488" s="628"/>
      <c r="T488" s="629"/>
      <c r="U488" s="630"/>
      <c r="V488" s="631"/>
      <c r="W488" s="632"/>
      <c r="X488" s="603"/>
      <c r="Y488" s="604"/>
      <c r="Z488" s="633"/>
      <c r="AA488" s="634"/>
      <c r="AB488" s="635"/>
      <c r="AC488" s="633"/>
      <c r="AD488" s="634"/>
      <c r="AE488" s="634"/>
      <c r="AF488" s="635"/>
      <c r="AG488" s="603"/>
      <c r="AH488" s="604"/>
    </row>
    <row r="489" spans="2:34" ht="18" customHeight="1">
      <c r="B489" s="72"/>
      <c r="C489" s="589"/>
      <c r="D489" s="590"/>
      <c r="E489" s="590"/>
      <c r="F489" s="590"/>
      <c r="G489" s="591"/>
      <c r="H489" s="589"/>
      <c r="I489" s="590"/>
      <c r="J489" s="590"/>
      <c r="K489" s="590"/>
      <c r="L489" s="590"/>
      <c r="M489" s="590"/>
      <c r="N489" s="590"/>
      <c r="O489" s="590"/>
      <c r="P489" s="590"/>
      <c r="Q489" s="590"/>
      <c r="R489" s="590"/>
      <c r="S489" s="590"/>
      <c r="T489" s="591"/>
      <c r="U489" s="592"/>
      <c r="V489" s="593"/>
      <c r="W489" s="594"/>
      <c r="X489" s="595"/>
      <c r="Y489" s="596"/>
      <c r="Z489" s="597"/>
      <c r="AA489" s="598"/>
      <c r="AB489" s="599"/>
      <c r="AC489" s="597"/>
      <c r="AD489" s="598"/>
      <c r="AE489" s="598"/>
      <c r="AF489" s="599"/>
      <c r="AG489" s="595"/>
      <c r="AH489" s="596"/>
    </row>
    <row r="490" spans="2:34" ht="18" customHeight="1">
      <c r="B490" s="67"/>
      <c r="C490" s="627"/>
      <c r="D490" s="628"/>
      <c r="E490" s="628"/>
      <c r="F490" s="628"/>
      <c r="G490" s="629"/>
      <c r="H490" s="627"/>
      <c r="I490" s="628"/>
      <c r="J490" s="628"/>
      <c r="K490" s="628"/>
      <c r="L490" s="628"/>
      <c r="M490" s="628"/>
      <c r="N490" s="628"/>
      <c r="O490" s="628"/>
      <c r="P490" s="628"/>
      <c r="Q490" s="628"/>
      <c r="R490" s="628"/>
      <c r="S490" s="628"/>
      <c r="T490" s="629"/>
      <c r="U490" s="630"/>
      <c r="V490" s="631"/>
      <c r="W490" s="632"/>
      <c r="X490" s="603"/>
      <c r="Y490" s="604"/>
      <c r="Z490" s="633"/>
      <c r="AA490" s="634"/>
      <c r="AB490" s="635"/>
      <c r="AC490" s="633"/>
      <c r="AD490" s="634"/>
      <c r="AE490" s="634"/>
      <c r="AF490" s="635"/>
      <c r="AG490" s="603"/>
      <c r="AH490" s="604"/>
    </row>
    <row r="491" spans="2:34" ht="18" customHeight="1">
      <c r="B491" s="72"/>
      <c r="C491" s="589"/>
      <c r="D491" s="590"/>
      <c r="E491" s="590"/>
      <c r="F491" s="590"/>
      <c r="G491" s="591"/>
      <c r="H491" s="589"/>
      <c r="I491" s="590"/>
      <c r="J491" s="590"/>
      <c r="K491" s="590"/>
      <c r="L491" s="590"/>
      <c r="M491" s="590"/>
      <c r="N491" s="590"/>
      <c r="O491" s="590"/>
      <c r="P491" s="590"/>
      <c r="Q491" s="590"/>
      <c r="R491" s="590"/>
      <c r="S491" s="590"/>
      <c r="T491" s="591"/>
      <c r="U491" s="592"/>
      <c r="V491" s="593"/>
      <c r="W491" s="594"/>
      <c r="X491" s="595"/>
      <c r="Y491" s="596"/>
      <c r="Z491" s="597"/>
      <c r="AA491" s="598"/>
      <c r="AB491" s="599"/>
      <c r="AC491" s="597"/>
      <c r="AD491" s="598"/>
      <c r="AE491" s="598"/>
      <c r="AF491" s="599"/>
      <c r="AG491" s="595"/>
      <c r="AH491" s="596"/>
    </row>
    <row r="492" spans="2:34" ht="18" customHeight="1">
      <c r="B492" s="67"/>
      <c r="C492" s="627"/>
      <c r="D492" s="628"/>
      <c r="E492" s="628"/>
      <c r="F492" s="628"/>
      <c r="G492" s="629"/>
      <c r="H492" s="627"/>
      <c r="I492" s="628"/>
      <c r="J492" s="628"/>
      <c r="K492" s="628"/>
      <c r="L492" s="628"/>
      <c r="M492" s="628"/>
      <c r="N492" s="628"/>
      <c r="O492" s="628"/>
      <c r="P492" s="628"/>
      <c r="Q492" s="628"/>
      <c r="R492" s="628"/>
      <c r="S492" s="628"/>
      <c r="T492" s="629"/>
      <c r="U492" s="630"/>
      <c r="V492" s="631"/>
      <c r="W492" s="632"/>
      <c r="X492" s="603"/>
      <c r="Y492" s="604"/>
      <c r="Z492" s="633"/>
      <c r="AA492" s="634"/>
      <c r="AB492" s="635"/>
      <c r="AC492" s="633"/>
      <c r="AD492" s="634"/>
      <c r="AE492" s="634"/>
      <c r="AF492" s="635"/>
      <c r="AG492" s="603"/>
      <c r="AH492" s="604"/>
    </row>
    <row r="493" spans="2:34" ht="18" customHeight="1">
      <c r="B493" s="72"/>
      <c r="C493" s="589"/>
      <c r="D493" s="590"/>
      <c r="E493" s="590"/>
      <c r="F493" s="590"/>
      <c r="G493" s="591"/>
      <c r="H493" s="589"/>
      <c r="I493" s="590"/>
      <c r="J493" s="590"/>
      <c r="K493" s="590"/>
      <c r="L493" s="590"/>
      <c r="M493" s="590"/>
      <c r="N493" s="590"/>
      <c r="O493" s="590"/>
      <c r="P493" s="590"/>
      <c r="Q493" s="590"/>
      <c r="R493" s="590"/>
      <c r="S493" s="590"/>
      <c r="T493" s="591"/>
      <c r="U493" s="592"/>
      <c r="V493" s="593"/>
      <c r="W493" s="594"/>
      <c r="X493" s="595"/>
      <c r="Y493" s="596"/>
      <c r="Z493" s="597"/>
      <c r="AA493" s="598"/>
      <c r="AB493" s="599"/>
      <c r="AC493" s="597"/>
      <c r="AD493" s="598"/>
      <c r="AE493" s="598"/>
      <c r="AF493" s="599"/>
      <c r="AG493" s="595"/>
      <c r="AH493" s="596"/>
    </row>
    <row r="494" spans="2:34" ht="18" customHeight="1">
      <c r="B494" s="67"/>
      <c r="C494" s="627"/>
      <c r="D494" s="628"/>
      <c r="E494" s="628"/>
      <c r="F494" s="628"/>
      <c r="G494" s="629"/>
      <c r="H494" s="627"/>
      <c r="I494" s="628"/>
      <c r="J494" s="628"/>
      <c r="K494" s="628"/>
      <c r="L494" s="628"/>
      <c r="M494" s="628"/>
      <c r="N494" s="628"/>
      <c r="O494" s="628"/>
      <c r="P494" s="628"/>
      <c r="Q494" s="628"/>
      <c r="R494" s="628"/>
      <c r="S494" s="628"/>
      <c r="T494" s="629"/>
      <c r="U494" s="630"/>
      <c r="V494" s="631"/>
      <c r="W494" s="632"/>
      <c r="X494" s="603"/>
      <c r="Y494" s="604"/>
      <c r="Z494" s="633"/>
      <c r="AA494" s="634"/>
      <c r="AB494" s="635"/>
      <c r="AC494" s="633"/>
      <c r="AD494" s="634"/>
      <c r="AE494" s="634"/>
      <c r="AF494" s="635"/>
      <c r="AG494" s="603"/>
      <c r="AH494" s="604"/>
    </row>
    <row r="495" spans="2:34" ht="18" customHeight="1">
      <c r="B495" s="72"/>
      <c r="C495" s="589"/>
      <c r="D495" s="590"/>
      <c r="E495" s="590"/>
      <c r="F495" s="590"/>
      <c r="G495" s="591"/>
      <c r="H495" s="589"/>
      <c r="I495" s="590"/>
      <c r="J495" s="590"/>
      <c r="K495" s="590"/>
      <c r="L495" s="590"/>
      <c r="M495" s="590"/>
      <c r="N495" s="590"/>
      <c r="O495" s="590"/>
      <c r="P495" s="590"/>
      <c r="Q495" s="590"/>
      <c r="R495" s="590"/>
      <c r="S495" s="590"/>
      <c r="T495" s="591"/>
      <c r="U495" s="592"/>
      <c r="V495" s="593"/>
      <c r="W495" s="594"/>
      <c r="X495" s="595"/>
      <c r="Y495" s="596"/>
      <c r="Z495" s="597"/>
      <c r="AA495" s="598"/>
      <c r="AB495" s="599"/>
      <c r="AC495" s="597"/>
      <c r="AD495" s="598"/>
      <c r="AE495" s="598"/>
      <c r="AF495" s="599"/>
      <c r="AG495" s="595"/>
      <c r="AH495" s="596"/>
    </row>
    <row r="496" spans="2:34" ht="18" customHeight="1">
      <c r="B496" s="67"/>
      <c r="C496" s="627"/>
      <c r="D496" s="628"/>
      <c r="E496" s="628"/>
      <c r="F496" s="628"/>
      <c r="G496" s="629"/>
      <c r="H496" s="627"/>
      <c r="I496" s="628"/>
      <c r="J496" s="628"/>
      <c r="K496" s="628"/>
      <c r="L496" s="628"/>
      <c r="M496" s="628"/>
      <c r="N496" s="628"/>
      <c r="O496" s="628"/>
      <c r="P496" s="628"/>
      <c r="Q496" s="628"/>
      <c r="R496" s="628"/>
      <c r="S496" s="628"/>
      <c r="T496" s="629"/>
      <c r="U496" s="630"/>
      <c r="V496" s="631"/>
      <c r="W496" s="632"/>
      <c r="X496" s="603"/>
      <c r="Y496" s="604"/>
      <c r="Z496" s="633"/>
      <c r="AA496" s="634"/>
      <c r="AB496" s="635"/>
      <c r="AC496" s="633"/>
      <c r="AD496" s="634"/>
      <c r="AE496" s="634"/>
      <c r="AF496" s="635"/>
      <c r="AG496" s="603"/>
      <c r="AH496" s="604"/>
    </row>
    <row r="497" spans="2:34" ht="18" customHeight="1">
      <c r="B497" s="72"/>
      <c r="C497" s="589"/>
      <c r="D497" s="590"/>
      <c r="E497" s="590"/>
      <c r="F497" s="590"/>
      <c r="G497" s="591"/>
      <c r="H497" s="589"/>
      <c r="I497" s="590"/>
      <c r="J497" s="590"/>
      <c r="K497" s="590"/>
      <c r="L497" s="590"/>
      <c r="M497" s="590"/>
      <c r="N497" s="590"/>
      <c r="O497" s="590"/>
      <c r="P497" s="590"/>
      <c r="Q497" s="590"/>
      <c r="R497" s="590"/>
      <c r="S497" s="590"/>
      <c r="T497" s="591"/>
      <c r="U497" s="592"/>
      <c r="V497" s="593"/>
      <c r="W497" s="594"/>
      <c r="X497" s="595"/>
      <c r="Y497" s="596"/>
      <c r="Z497" s="597"/>
      <c r="AA497" s="598"/>
      <c r="AB497" s="599"/>
      <c r="AC497" s="597"/>
      <c r="AD497" s="598"/>
      <c r="AE497" s="598"/>
      <c r="AF497" s="599"/>
      <c r="AG497" s="595"/>
      <c r="AH497" s="596"/>
    </row>
    <row r="498" spans="2:34" ht="18" customHeight="1">
      <c r="B498" s="67"/>
      <c r="C498" s="627"/>
      <c r="D498" s="628"/>
      <c r="E498" s="628"/>
      <c r="F498" s="628"/>
      <c r="G498" s="629"/>
      <c r="H498" s="627"/>
      <c r="I498" s="628"/>
      <c r="J498" s="628"/>
      <c r="K498" s="628"/>
      <c r="L498" s="628"/>
      <c r="M498" s="628"/>
      <c r="N498" s="628"/>
      <c r="O498" s="628"/>
      <c r="P498" s="628"/>
      <c r="Q498" s="628"/>
      <c r="R498" s="628"/>
      <c r="S498" s="628"/>
      <c r="T498" s="629"/>
      <c r="U498" s="630"/>
      <c r="V498" s="631"/>
      <c r="W498" s="632"/>
      <c r="X498" s="603"/>
      <c r="Y498" s="604"/>
      <c r="Z498" s="633"/>
      <c r="AA498" s="634"/>
      <c r="AB498" s="635"/>
      <c r="AC498" s="633"/>
      <c r="AD498" s="634"/>
      <c r="AE498" s="634"/>
      <c r="AF498" s="635"/>
      <c r="AG498" s="603"/>
      <c r="AH498" s="604"/>
    </row>
    <row r="499" spans="2:34" ht="18" customHeight="1">
      <c r="B499" s="72"/>
      <c r="C499" s="589"/>
      <c r="D499" s="590"/>
      <c r="E499" s="590"/>
      <c r="F499" s="590"/>
      <c r="G499" s="591"/>
      <c r="H499" s="589"/>
      <c r="I499" s="590"/>
      <c r="J499" s="590"/>
      <c r="K499" s="590"/>
      <c r="L499" s="590"/>
      <c r="M499" s="590"/>
      <c r="N499" s="590"/>
      <c r="O499" s="590"/>
      <c r="P499" s="590"/>
      <c r="Q499" s="590"/>
      <c r="R499" s="590"/>
      <c r="S499" s="590"/>
      <c r="T499" s="591"/>
      <c r="U499" s="592"/>
      <c r="V499" s="593"/>
      <c r="W499" s="594"/>
      <c r="X499" s="595"/>
      <c r="Y499" s="596"/>
      <c r="Z499" s="597"/>
      <c r="AA499" s="598"/>
      <c r="AB499" s="599"/>
      <c r="AC499" s="597"/>
      <c r="AD499" s="598"/>
      <c r="AE499" s="598"/>
      <c r="AF499" s="599"/>
      <c r="AG499" s="595"/>
      <c r="AH499" s="596"/>
    </row>
    <row r="500" spans="2:34" ht="18" customHeight="1">
      <c r="B500" s="67"/>
      <c r="C500" s="627"/>
      <c r="D500" s="628"/>
      <c r="E500" s="628"/>
      <c r="F500" s="628"/>
      <c r="G500" s="629"/>
      <c r="H500" s="627"/>
      <c r="I500" s="628"/>
      <c r="J500" s="628"/>
      <c r="K500" s="628"/>
      <c r="L500" s="628"/>
      <c r="M500" s="628"/>
      <c r="N500" s="628"/>
      <c r="O500" s="628"/>
      <c r="P500" s="628"/>
      <c r="Q500" s="628"/>
      <c r="R500" s="628"/>
      <c r="S500" s="628"/>
      <c r="T500" s="629"/>
      <c r="U500" s="630"/>
      <c r="V500" s="631"/>
      <c r="W500" s="632"/>
      <c r="X500" s="603"/>
      <c r="Y500" s="604"/>
      <c r="Z500" s="633"/>
      <c r="AA500" s="634"/>
      <c r="AB500" s="635"/>
      <c r="AC500" s="633"/>
      <c r="AD500" s="634"/>
      <c r="AE500" s="634"/>
      <c r="AF500" s="635"/>
      <c r="AG500" s="603"/>
      <c r="AH500" s="604"/>
    </row>
    <row r="501" spans="2:34" ht="18" customHeight="1">
      <c r="B501" s="72"/>
      <c r="C501" s="589"/>
      <c r="D501" s="590"/>
      <c r="E501" s="590"/>
      <c r="F501" s="590"/>
      <c r="G501" s="591"/>
      <c r="H501" s="589"/>
      <c r="I501" s="590"/>
      <c r="J501" s="590"/>
      <c r="K501" s="590"/>
      <c r="L501" s="590"/>
      <c r="M501" s="590"/>
      <c r="N501" s="590"/>
      <c r="O501" s="590"/>
      <c r="P501" s="590"/>
      <c r="Q501" s="590"/>
      <c r="R501" s="590"/>
      <c r="S501" s="590"/>
      <c r="T501" s="591"/>
      <c r="U501" s="592"/>
      <c r="V501" s="593"/>
      <c r="W501" s="594"/>
      <c r="X501" s="595"/>
      <c r="Y501" s="596"/>
      <c r="Z501" s="597"/>
      <c r="AA501" s="598"/>
      <c r="AB501" s="599"/>
      <c r="AC501" s="597"/>
      <c r="AD501" s="598"/>
      <c r="AE501" s="598"/>
      <c r="AF501" s="599"/>
      <c r="AG501" s="595"/>
      <c r="AH501" s="596"/>
    </row>
    <row r="502" spans="2:34" ht="18" customHeight="1">
      <c r="B502" s="67"/>
      <c r="C502" s="627"/>
      <c r="D502" s="628"/>
      <c r="E502" s="628"/>
      <c r="F502" s="628"/>
      <c r="G502" s="629"/>
      <c r="H502" s="627"/>
      <c r="I502" s="628"/>
      <c r="J502" s="628"/>
      <c r="K502" s="628"/>
      <c r="L502" s="628"/>
      <c r="M502" s="628"/>
      <c r="N502" s="628"/>
      <c r="O502" s="628"/>
      <c r="P502" s="628"/>
      <c r="Q502" s="628"/>
      <c r="R502" s="628"/>
      <c r="S502" s="628"/>
      <c r="T502" s="629"/>
      <c r="U502" s="630"/>
      <c r="V502" s="631"/>
      <c r="W502" s="632"/>
      <c r="X502" s="603"/>
      <c r="Y502" s="604"/>
      <c r="Z502" s="633"/>
      <c r="AA502" s="634"/>
      <c r="AB502" s="635"/>
      <c r="AC502" s="633"/>
      <c r="AD502" s="634"/>
      <c r="AE502" s="634"/>
      <c r="AF502" s="635"/>
      <c r="AG502" s="603"/>
      <c r="AH502" s="604"/>
    </row>
    <row r="503" spans="2:34" ht="18" customHeight="1">
      <c r="B503" s="72"/>
      <c r="C503" s="589"/>
      <c r="D503" s="590"/>
      <c r="E503" s="590"/>
      <c r="F503" s="590"/>
      <c r="G503" s="591"/>
      <c r="H503" s="589"/>
      <c r="I503" s="590"/>
      <c r="J503" s="590"/>
      <c r="K503" s="590"/>
      <c r="L503" s="590"/>
      <c r="M503" s="590"/>
      <c r="N503" s="590"/>
      <c r="O503" s="590"/>
      <c r="P503" s="590"/>
      <c r="Q503" s="590"/>
      <c r="R503" s="590"/>
      <c r="S503" s="590"/>
      <c r="T503" s="591"/>
      <c r="U503" s="592"/>
      <c r="V503" s="593"/>
      <c r="W503" s="594"/>
      <c r="X503" s="595"/>
      <c r="Y503" s="596"/>
      <c r="Z503" s="597"/>
      <c r="AA503" s="598"/>
      <c r="AB503" s="599"/>
      <c r="AC503" s="597"/>
      <c r="AD503" s="598"/>
      <c r="AE503" s="598"/>
      <c r="AF503" s="599"/>
      <c r="AG503" s="595"/>
      <c r="AH503" s="596"/>
    </row>
    <row r="504" spans="2:34" ht="18" customHeight="1">
      <c r="B504" s="67"/>
      <c r="C504" s="627"/>
      <c r="D504" s="628"/>
      <c r="E504" s="628"/>
      <c r="F504" s="628"/>
      <c r="G504" s="629"/>
      <c r="H504" s="627"/>
      <c r="I504" s="628"/>
      <c r="J504" s="628"/>
      <c r="K504" s="628"/>
      <c r="L504" s="628"/>
      <c r="M504" s="628"/>
      <c r="N504" s="628"/>
      <c r="O504" s="628"/>
      <c r="P504" s="628"/>
      <c r="Q504" s="628"/>
      <c r="R504" s="628"/>
      <c r="S504" s="628"/>
      <c r="T504" s="629"/>
      <c r="U504" s="630"/>
      <c r="V504" s="631"/>
      <c r="W504" s="632"/>
      <c r="X504" s="603"/>
      <c r="Y504" s="604"/>
      <c r="Z504" s="633"/>
      <c r="AA504" s="634"/>
      <c r="AB504" s="635"/>
      <c r="AC504" s="633"/>
      <c r="AD504" s="634"/>
      <c r="AE504" s="634"/>
      <c r="AF504" s="635"/>
      <c r="AG504" s="603"/>
      <c r="AH504" s="604"/>
    </row>
    <row r="505" spans="2:34" ht="18" customHeight="1">
      <c r="B505" s="72"/>
      <c r="C505" s="589"/>
      <c r="D505" s="590"/>
      <c r="E505" s="590"/>
      <c r="F505" s="590"/>
      <c r="G505" s="591"/>
      <c r="H505" s="589"/>
      <c r="I505" s="590"/>
      <c r="J505" s="590"/>
      <c r="K505" s="590"/>
      <c r="L505" s="590"/>
      <c r="M505" s="590"/>
      <c r="N505" s="590"/>
      <c r="O505" s="590"/>
      <c r="P505" s="590"/>
      <c r="Q505" s="590"/>
      <c r="R505" s="590"/>
      <c r="S505" s="590"/>
      <c r="T505" s="591"/>
      <c r="U505" s="592"/>
      <c r="V505" s="593"/>
      <c r="W505" s="594"/>
      <c r="X505" s="595"/>
      <c r="Y505" s="596"/>
      <c r="Z505" s="597"/>
      <c r="AA505" s="598"/>
      <c r="AB505" s="599"/>
      <c r="AC505" s="597"/>
      <c r="AD505" s="598"/>
      <c r="AE505" s="598"/>
      <c r="AF505" s="599"/>
      <c r="AG505" s="595"/>
      <c r="AH505" s="596"/>
    </row>
    <row r="506" spans="2:34" ht="18" customHeight="1">
      <c r="B506" s="67"/>
      <c r="C506" s="627"/>
      <c r="D506" s="628"/>
      <c r="E506" s="628"/>
      <c r="F506" s="628"/>
      <c r="G506" s="629"/>
      <c r="H506" s="627"/>
      <c r="I506" s="628"/>
      <c r="J506" s="628"/>
      <c r="K506" s="628"/>
      <c r="L506" s="628"/>
      <c r="M506" s="628"/>
      <c r="N506" s="628"/>
      <c r="O506" s="628"/>
      <c r="P506" s="628"/>
      <c r="Q506" s="628"/>
      <c r="R506" s="628"/>
      <c r="S506" s="628"/>
      <c r="T506" s="629"/>
      <c r="U506" s="630"/>
      <c r="V506" s="631"/>
      <c r="W506" s="632"/>
      <c r="X506" s="603"/>
      <c r="Y506" s="604"/>
      <c r="Z506" s="633"/>
      <c r="AA506" s="634"/>
      <c r="AB506" s="635"/>
      <c r="AC506" s="633"/>
      <c r="AD506" s="634"/>
      <c r="AE506" s="634"/>
      <c r="AF506" s="635"/>
      <c r="AG506" s="603"/>
      <c r="AH506" s="604"/>
    </row>
    <row r="507" spans="2:34" ht="18" customHeight="1">
      <c r="B507" s="72"/>
      <c r="C507" s="589"/>
      <c r="D507" s="590"/>
      <c r="E507" s="590"/>
      <c r="F507" s="590"/>
      <c r="G507" s="591"/>
      <c r="H507" s="589"/>
      <c r="I507" s="590"/>
      <c r="J507" s="590"/>
      <c r="K507" s="590"/>
      <c r="L507" s="590"/>
      <c r="M507" s="590"/>
      <c r="N507" s="590"/>
      <c r="O507" s="590"/>
      <c r="P507" s="590"/>
      <c r="Q507" s="590"/>
      <c r="R507" s="590"/>
      <c r="S507" s="590"/>
      <c r="T507" s="591"/>
      <c r="U507" s="592"/>
      <c r="V507" s="593"/>
      <c r="W507" s="594"/>
      <c r="X507" s="595"/>
      <c r="Y507" s="596"/>
      <c r="Z507" s="597"/>
      <c r="AA507" s="598"/>
      <c r="AB507" s="599"/>
      <c r="AC507" s="597"/>
      <c r="AD507" s="598"/>
      <c r="AE507" s="598"/>
      <c r="AF507" s="599"/>
      <c r="AG507" s="595"/>
      <c r="AH507" s="596"/>
    </row>
    <row r="508" spans="2:34" ht="18" customHeight="1">
      <c r="B508" s="67"/>
      <c r="C508" s="627"/>
      <c r="D508" s="628"/>
      <c r="E508" s="628"/>
      <c r="F508" s="628"/>
      <c r="G508" s="629"/>
      <c r="H508" s="627"/>
      <c r="I508" s="628"/>
      <c r="J508" s="628"/>
      <c r="K508" s="628"/>
      <c r="L508" s="628"/>
      <c r="M508" s="628"/>
      <c r="N508" s="628"/>
      <c r="O508" s="628"/>
      <c r="P508" s="628"/>
      <c r="Q508" s="628"/>
      <c r="R508" s="628"/>
      <c r="S508" s="628"/>
      <c r="T508" s="629"/>
      <c r="U508" s="630"/>
      <c r="V508" s="631"/>
      <c r="W508" s="632"/>
      <c r="X508" s="603"/>
      <c r="Y508" s="604"/>
      <c r="Z508" s="633"/>
      <c r="AA508" s="634"/>
      <c r="AB508" s="635"/>
      <c r="AC508" s="633"/>
      <c r="AD508" s="634"/>
      <c r="AE508" s="634"/>
      <c r="AF508" s="635"/>
      <c r="AG508" s="603"/>
      <c r="AH508" s="604"/>
    </row>
    <row r="509" spans="2:34" ht="18" customHeight="1">
      <c r="B509" s="72"/>
      <c r="C509" s="589"/>
      <c r="D509" s="590"/>
      <c r="E509" s="590"/>
      <c r="F509" s="590"/>
      <c r="G509" s="591"/>
      <c r="H509" s="589"/>
      <c r="I509" s="590"/>
      <c r="J509" s="590"/>
      <c r="K509" s="590"/>
      <c r="L509" s="590"/>
      <c r="M509" s="590"/>
      <c r="N509" s="590"/>
      <c r="O509" s="590"/>
      <c r="P509" s="590"/>
      <c r="Q509" s="590"/>
      <c r="R509" s="590"/>
      <c r="S509" s="590"/>
      <c r="T509" s="591"/>
      <c r="U509" s="592"/>
      <c r="V509" s="593"/>
      <c r="W509" s="594"/>
      <c r="X509" s="595"/>
      <c r="Y509" s="596"/>
      <c r="Z509" s="597"/>
      <c r="AA509" s="598"/>
      <c r="AB509" s="599"/>
      <c r="AC509" s="597"/>
      <c r="AD509" s="598"/>
      <c r="AE509" s="598"/>
      <c r="AF509" s="599"/>
      <c r="AG509" s="595"/>
      <c r="AH509" s="596"/>
    </row>
    <row r="510" spans="2:34" ht="18" customHeight="1">
      <c r="B510" s="67"/>
      <c r="C510" s="627"/>
      <c r="D510" s="628"/>
      <c r="E510" s="628"/>
      <c r="F510" s="628"/>
      <c r="G510" s="629"/>
      <c r="H510" s="627"/>
      <c r="I510" s="628"/>
      <c r="J510" s="628"/>
      <c r="K510" s="628"/>
      <c r="L510" s="628"/>
      <c r="M510" s="628"/>
      <c r="N510" s="628"/>
      <c r="O510" s="628"/>
      <c r="P510" s="628"/>
      <c r="Q510" s="628"/>
      <c r="R510" s="628"/>
      <c r="S510" s="628"/>
      <c r="T510" s="629"/>
      <c r="U510" s="630"/>
      <c r="V510" s="631"/>
      <c r="W510" s="632"/>
      <c r="X510" s="603"/>
      <c r="Y510" s="604"/>
      <c r="Z510" s="633"/>
      <c r="AA510" s="634"/>
      <c r="AB510" s="635"/>
      <c r="AC510" s="633"/>
      <c r="AD510" s="634"/>
      <c r="AE510" s="634"/>
      <c r="AF510" s="635"/>
      <c r="AG510" s="603"/>
      <c r="AH510" s="604"/>
    </row>
    <row r="511" spans="2:34" ht="18" customHeight="1">
      <c r="B511" s="72"/>
      <c r="C511" s="589"/>
      <c r="D511" s="590"/>
      <c r="E511" s="590"/>
      <c r="F511" s="590"/>
      <c r="G511" s="591"/>
      <c r="H511" s="589"/>
      <c r="I511" s="590"/>
      <c r="J511" s="590"/>
      <c r="K511" s="590"/>
      <c r="L511" s="590"/>
      <c r="M511" s="590"/>
      <c r="N511" s="590"/>
      <c r="O511" s="590"/>
      <c r="P511" s="590"/>
      <c r="Q511" s="590"/>
      <c r="R511" s="590"/>
      <c r="S511" s="590"/>
      <c r="T511" s="591"/>
      <c r="U511" s="592"/>
      <c r="V511" s="593"/>
      <c r="W511" s="594"/>
      <c r="X511" s="595"/>
      <c r="Y511" s="596"/>
      <c r="Z511" s="597"/>
      <c r="AA511" s="598"/>
      <c r="AB511" s="599"/>
      <c r="AC511" s="597"/>
      <c r="AD511" s="598"/>
      <c r="AE511" s="598"/>
      <c r="AF511" s="599"/>
      <c r="AG511" s="595"/>
      <c r="AH511" s="596"/>
    </row>
    <row r="512" spans="2:34" ht="18" customHeight="1">
      <c r="B512" s="67"/>
      <c r="C512" s="627"/>
      <c r="D512" s="628"/>
      <c r="E512" s="628"/>
      <c r="F512" s="628"/>
      <c r="G512" s="629"/>
      <c r="H512" s="627"/>
      <c r="I512" s="628"/>
      <c r="J512" s="628"/>
      <c r="K512" s="628"/>
      <c r="L512" s="628"/>
      <c r="M512" s="628"/>
      <c r="N512" s="628"/>
      <c r="O512" s="628"/>
      <c r="P512" s="628"/>
      <c r="Q512" s="628"/>
      <c r="R512" s="628"/>
      <c r="S512" s="628"/>
      <c r="T512" s="629"/>
      <c r="U512" s="630"/>
      <c r="V512" s="631"/>
      <c r="W512" s="632"/>
      <c r="X512" s="603"/>
      <c r="Y512" s="604"/>
      <c r="Z512" s="633"/>
      <c r="AA512" s="634"/>
      <c r="AB512" s="635"/>
      <c r="AC512" s="633"/>
      <c r="AD512" s="634"/>
      <c r="AE512" s="634"/>
      <c r="AF512" s="635"/>
      <c r="AG512" s="603"/>
      <c r="AH512" s="604"/>
    </row>
    <row r="513" spans="2:34" ht="18" customHeight="1">
      <c r="B513" s="72"/>
      <c r="C513" s="589"/>
      <c r="D513" s="590"/>
      <c r="E513" s="590"/>
      <c r="F513" s="590"/>
      <c r="G513" s="591"/>
      <c r="H513" s="589"/>
      <c r="I513" s="590"/>
      <c r="J513" s="590"/>
      <c r="K513" s="590"/>
      <c r="L513" s="590"/>
      <c r="M513" s="590"/>
      <c r="N513" s="590"/>
      <c r="O513" s="590"/>
      <c r="P513" s="590"/>
      <c r="Q513" s="590"/>
      <c r="R513" s="590"/>
      <c r="S513" s="590"/>
      <c r="T513" s="591"/>
      <c r="U513" s="592"/>
      <c r="V513" s="593"/>
      <c r="W513" s="594"/>
      <c r="X513" s="595"/>
      <c r="Y513" s="596"/>
      <c r="Z513" s="597"/>
      <c r="AA513" s="598"/>
      <c r="AB513" s="599"/>
      <c r="AC513" s="597"/>
      <c r="AD513" s="598"/>
      <c r="AE513" s="598"/>
      <c r="AF513" s="599"/>
      <c r="AG513" s="595"/>
      <c r="AH513" s="596"/>
    </row>
    <row r="514" spans="2:34" ht="18" customHeight="1">
      <c r="B514" s="67"/>
      <c r="C514" s="627"/>
      <c r="D514" s="628"/>
      <c r="E514" s="628"/>
      <c r="F514" s="628"/>
      <c r="G514" s="629"/>
      <c r="H514" s="627"/>
      <c r="I514" s="628"/>
      <c r="J514" s="628"/>
      <c r="K514" s="628"/>
      <c r="L514" s="628"/>
      <c r="M514" s="628"/>
      <c r="N514" s="628"/>
      <c r="O514" s="628"/>
      <c r="P514" s="628"/>
      <c r="Q514" s="628"/>
      <c r="R514" s="628"/>
      <c r="S514" s="628"/>
      <c r="T514" s="629"/>
      <c r="U514" s="630"/>
      <c r="V514" s="631"/>
      <c r="W514" s="632"/>
      <c r="X514" s="603"/>
      <c r="Y514" s="604"/>
      <c r="Z514" s="633"/>
      <c r="AA514" s="634"/>
      <c r="AB514" s="635"/>
      <c r="AC514" s="633"/>
      <c r="AD514" s="634"/>
      <c r="AE514" s="634"/>
      <c r="AF514" s="635"/>
      <c r="AG514" s="603"/>
      <c r="AH514" s="604"/>
    </row>
    <row r="515" spans="2:34" ht="18" customHeight="1">
      <c r="B515" s="72"/>
      <c r="C515" s="589"/>
      <c r="D515" s="590"/>
      <c r="E515" s="590"/>
      <c r="F515" s="590"/>
      <c r="G515" s="591"/>
      <c r="H515" s="589"/>
      <c r="I515" s="590"/>
      <c r="J515" s="590"/>
      <c r="K515" s="590"/>
      <c r="L515" s="590"/>
      <c r="M515" s="590"/>
      <c r="N515" s="590"/>
      <c r="O515" s="590"/>
      <c r="P515" s="590"/>
      <c r="Q515" s="590"/>
      <c r="R515" s="590"/>
      <c r="S515" s="590"/>
      <c r="T515" s="591"/>
      <c r="U515" s="592"/>
      <c r="V515" s="593"/>
      <c r="W515" s="594"/>
      <c r="X515" s="595"/>
      <c r="Y515" s="596"/>
      <c r="Z515" s="597"/>
      <c r="AA515" s="598"/>
      <c r="AB515" s="599"/>
      <c r="AC515" s="597"/>
      <c r="AD515" s="598"/>
      <c r="AE515" s="598"/>
      <c r="AF515" s="599"/>
      <c r="AG515" s="595"/>
      <c r="AH515" s="596"/>
    </row>
    <row r="516" spans="2:34" ht="18" customHeight="1">
      <c r="B516" s="67"/>
      <c r="C516" s="627"/>
      <c r="D516" s="628"/>
      <c r="E516" s="628"/>
      <c r="F516" s="628"/>
      <c r="G516" s="629"/>
      <c r="H516" s="627"/>
      <c r="I516" s="628"/>
      <c r="J516" s="628"/>
      <c r="K516" s="628"/>
      <c r="L516" s="628"/>
      <c r="M516" s="628"/>
      <c r="N516" s="628"/>
      <c r="O516" s="628"/>
      <c r="P516" s="628"/>
      <c r="Q516" s="628"/>
      <c r="R516" s="628"/>
      <c r="S516" s="628"/>
      <c r="T516" s="629"/>
      <c r="U516" s="630"/>
      <c r="V516" s="631"/>
      <c r="W516" s="632"/>
      <c r="X516" s="603"/>
      <c r="Y516" s="604"/>
      <c r="Z516" s="633"/>
      <c r="AA516" s="634"/>
      <c r="AB516" s="635"/>
      <c r="AC516" s="633"/>
      <c r="AD516" s="634"/>
      <c r="AE516" s="634"/>
      <c r="AF516" s="635"/>
      <c r="AG516" s="603"/>
      <c r="AH516" s="604"/>
    </row>
    <row r="517" spans="2:34" ht="18" customHeight="1">
      <c r="B517" s="72"/>
      <c r="C517" s="589"/>
      <c r="D517" s="590"/>
      <c r="E517" s="590"/>
      <c r="F517" s="590"/>
      <c r="G517" s="591"/>
      <c r="H517" s="589"/>
      <c r="I517" s="590"/>
      <c r="J517" s="590"/>
      <c r="K517" s="590"/>
      <c r="L517" s="590"/>
      <c r="M517" s="590"/>
      <c r="N517" s="590"/>
      <c r="O517" s="590"/>
      <c r="P517" s="590"/>
      <c r="Q517" s="590"/>
      <c r="R517" s="590"/>
      <c r="S517" s="590"/>
      <c r="T517" s="591"/>
      <c r="U517" s="592"/>
      <c r="V517" s="593"/>
      <c r="W517" s="594"/>
      <c r="X517" s="595"/>
      <c r="Y517" s="596"/>
      <c r="Z517" s="597"/>
      <c r="AA517" s="598"/>
      <c r="AB517" s="599"/>
      <c r="AC517" s="597"/>
      <c r="AD517" s="598"/>
      <c r="AE517" s="598"/>
      <c r="AF517" s="599"/>
      <c r="AG517" s="595"/>
      <c r="AH517" s="596"/>
    </row>
    <row r="518" spans="2:34" ht="18" customHeight="1">
      <c r="B518" s="67"/>
      <c r="C518" s="627"/>
      <c r="D518" s="628"/>
      <c r="E518" s="628"/>
      <c r="F518" s="628"/>
      <c r="G518" s="629"/>
      <c r="H518" s="627"/>
      <c r="I518" s="628"/>
      <c r="J518" s="628"/>
      <c r="K518" s="628"/>
      <c r="L518" s="628"/>
      <c r="M518" s="628"/>
      <c r="N518" s="628"/>
      <c r="O518" s="628"/>
      <c r="P518" s="628"/>
      <c r="Q518" s="628"/>
      <c r="R518" s="628"/>
      <c r="S518" s="628"/>
      <c r="T518" s="629"/>
      <c r="U518" s="630"/>
      <c r="V518" s="631"/>
      <c r="W518" s="632"/>
      <c r="X518" s="603"/>
      <c r="Y518" s="604"/>
      <c r="Z518" s="633"/>
      <c r="AA518" s="634"/>
      <c r="AB518" s="635"/>
      <c r="AC518" s="633"/>
      <c r="AD518" s="634"/>
      <c r="AE518" s="634"/>
      <c r="AF518" s="635"/>
      <c r="AG518" s="603"/>
      <c r="AH518" s="604"/>
    </row>
    <row r="519" spans="2:34" ht="18" customHeight="1">
      <c r="B519" s="72"/>
      <c r="C519" s="589"/>
      <c r="D519" s="590"/>
      <c r="E519" s="590"/>
      <c r="F519" s="590"/>
      <c r="G519" s="591"/>
      <c r="H519" s="589"/>
      <c r="I519" s="590"/>
      <c r="J519" s="590"/>
      <c r="K519" s="590"/>
      <c r="L519" s="590"/>
      <c r="M519" s="590"/>
      <c r="N519" s="590"/>
      <c r="O519" s="590"/>
      <c r="P519" s="590"/>
      <c r="Q519" s="590"/>
      <c r="R519" s="590"/>
      <c r="S519" s="590"/>
      <c r="T519" s="591"/>
      <c r="U519" s="592"/>
      <c r="V519" s="593"/>
      <c r="W519" s="594"/>
      <c r="X519" s="595"/>
      <c r="Y519" s="596"/>
      <c r="Z519" s="597"/>
      <c r="AA519" s="598"/>
      <c r="AB519" s="599"/>
      <c r="AC519" s="597"/>
      <c r="AD519" s="598"/>
      <c r="AE519" s="598"/>
      <c r="AF519" s="599"/>
      <c r="AG519" s="595"/>
      <c r="AH519" s="596"/>
    </row>
    <row r="520" spans="2:34" ht="18" customHeight="1">
      <c r="B520" s="67"/>
      <c r="C520" s="627"/>
      <c r="D520" s="628"/>
      <c r="E520" s="628"/>
      <c r="F520" s="628"/>
      <c r="G520" s="629"/>
      <c r="H520" s="627"/>
      <c r="I520" s="628"/>
      <c r="J520" s="628"/>
      <c r="K520" s="628"/>
      <c r="L520" s="628"/>
      <c r="M520" s="628"/>
      <c r="N520" s="628"/>
      <c r="O520" s="628"/>
      <c r="P520" s="628"/>
      <c r="Q520" s="628"/>
      <c r="R520" s="628"/>
      <c r="S520" s="628"/>
      <c r="T520" s="629"/>
      <c r="U520" s="630"/>
      <c r="V520" s="631"/>
      <c r="W520" s="632"/>
      <c r="X520" s="603"/>
      <c r="Y520" s="604"/>
      <c r="Z520" s="633"/>
      <c r="AA520" s="634"/>
      <c r="AB520" s="635"/>
      <c r="AC520" s="633"/>
      <c r="AD520" s="634"/>
      <c r="AE520" s="634"/>
      <c r="AF520" s="635"/>
      <c r="AG520" s="603"/>
      <c r="AH520" s="604"/>
    </row>
    <row r="521" spans="2:34" ht="18" customHeight="1">
      <c r="B521" s="72"/>
      <c r="C521" s="589"/>
      <c r="D521" s="590"/>
      <c r="E521" s="590"/>
      <c r="F521" s="590"/>
      <c r="G521" s="591"/>
      <c r="H521" s="589"/>
      <c r="I521" s="590"/>
      <c r="J521" s="590"/>
      <c r="K521" s="590"/>
      <c r="L521" s="590"/>
      <c r="M521" s="590"/>
      <c r="N521" s="590"/>
      <c r="O521" s="590"/>
      <c r="P521" s="590"/>
      <c r="Q521" s="590"/>
      <c r="R521" s="590"/>
      <c r="S521" s="590"/>
      <c r="T521" s="591"/>
      <c r="U521" s="592"/>
      <c r="V521" s="593"/>
      <c r="W521" s="594"/>
      <c r="X521" s="595"/>
      <c r="Y521" s="596"/>
      <c r="Z521" s="597"/>
      <c r="AA521" s="598"/>
      <c r="AB521" s="599"/>
      <c r="AC521" s="597"/>
      <c r="AD521" s="598"/>
      <c r="AE521" s="598"/>
      <c r="AF521" s="599"/>
      <c r="AG521" s="595"/>
      <c r="AH521" s="596"/>
    </row>
    <row r="522" spans="2:34" ht="18" customHeight="1">
      <c r="B522" s="67"/>
      <c r="C522" s="627"/>
      <c r="D522" s="628"/>
      <c r="E522" s="628"/>
      <c r="F522" s="628"/>
      <c r="G522" s="629"/>
      <c r="H522" s="627"/>
      <c r="I522" s="628"/>
      <c r="J522" s="628"/>
      <c r="K522" s="628"/>
      <c r="L522" s="628"/>
      <c r="M522" s="628"/>
      <c r="N522" s="628"/>
      <c r="O522" s="628"/>
      <c r="P522" s="628"/>
      <c r="Q522" s="628"/>
      <c r="R522" s="628"/>
      <c r="S522" s="628"/>
      <c r="T522" s="629"/>
      <c r="U522" s="630"/>
      <c r="V522" s="631"/>
      <c r="W522" s="632"/>
      <c r="X522" s="603"/>
      <c r="Y522" s="604"/>
      <c r="Z522" s="633"/>
      <c r="AA522" s="634"/>
      <c r="AB522" s="635"/>
      <c r="AC522" s="633"/>
      <c r="AD522" s="634"/>
      <c r="AE522" s="634"/>
      <c r="AF522" s="635"/>
      <c r="AG522" s="603"/>
      <c r="AH522" s="604"/>
    </row>
    <row r="523" spans="2:34" ht="18" customHeight="1">
      <c r="B523" s="72"/>
      <c r="C523" s="589"/>
      <c r="D523" s="590"/>
      <c r="E523" s="590"/>
      <c r="F523" s="590"/>
      <c r="G523" s="591"/>
      <c r="H523" s="589"/>
      <c r="I523" s="590"/>
      <c r="J523" s="590"/>
      <c r="K523" s="590"/>
      <c r="L523" s="590"/>
      <c r="M523" s="590"/>
      <c r="N523" s="590"/>
      <c r="O523" s="590"/>
      <c r="P523" s="590"/>
      <c r="Q523" s="590"/>
      <c r="R523" s="590"/>
      <c r="S523" s="590"/>
      <c r="T523" s="591"/>
      <c r="U523" s="592"/>
      <c r="V523" s="593"/>
      <c r="W523" s="594"/>
      <c r="X523" s="595"/>
      <c r="Y523" s="596"/>
      <c r="Z523" s="597"/>
      <c r="AA523" s="598"/>
      <c r="AB523" s="599"/>
      <c r="AC523" s="597"/>
      <c r="AD523" s="598"/>
      <c r="AE523" s="598"/>
      <c r="AF523" s="599"/>
      <c r="AG523" s="595"/>
      <c r="AH523" s="596"/>
    </row>
    <row r="524" spans="2:34" ht="18" customHeight="1">
      <c r="B524" s="67"/>
      <c r="C524" s="627"/>
      <c r="D524" s="628"/>
      <c r="E524" s="628"/>
      <c r="F524" s="628"/>
      <c r="G524" s="629"/>
      <c r="H524" s="627"/>
      <c r="I524" s="628"/>
      <c r="J524" s="628"/>
      <c r="K524" s="628"/>
      <c r="L524" s="628"/>
      <c r="M524" s="628"/>
      <c r="N524" s="628"/>
      <c r="O524" s="628"/>
      <c r="P524" s="628"/>
      <c r="Q524" s="628"/>
      <c r="R524" s="628"/>
      <c r="S524" s="628"/>
      <c r="T524" s="629"/>
      <c r="U524" s="630"/>
      <c r="V524" s="631"/>
      <c r="W524" s="632"/>
      <c r="X524" s="603"/>
      <c r="Y524" s="604"/>
      <c r="Z524" s="633"/>
      <c r="AA524" s="634"/>
      <c r="AB524" s="635"/>
      <c r="AC524" s="633"/>
      <c r="AD524" s="634"/>
      <c r="AE524" s="634"/>
      <c r="AF524" s="635"/>
      <c r="AG524" s="603"/>
      <c r="AH524" s="604"/>
    </row>
    <row r="525" spans="2:34" ht="18" customHeight="1">
      <c r="B525" s="72"/>
      <c r="C525" s="589"/>
      <c r="D525" s="590"/>
      <c r="E525" s="590"/>
      <c r="F525" s="590"/>
      <c r="G525" s="591"/>
      <c r="H525" s="589"/>
      <c r="I525" s="590"/>
      <c r="J525" s="590"/>
      <c r="K525" s="590"/>
      <c r="L525" s="590"/>
      <c r="M525" s="590"/>
      <c r="N525" s="590"/>
      <c r="O525" s="590"/>
      <c r="P525" s="590"/>
      <c r="Q525" s="590"/>
      <c r="R525" s="590"/>
      <c r="S525" s="590"/>
      <c r="T525" s="591"/>
      <c r="U525" s="592"/>
      <c r="V525" s="593"/>
      <c r="W525" s="594"/>
      <c r="X525" s="595"/>
      <c r="Y525" s="596"/>
      <c r="Z525" s="597"/>
      <c r="AA525" s="598"/>
      <c r="AB525" s="599"/>
      <c r="AC525" s="597"/>
      <c r="AD525" s="598"/>
      <c r="AE525" s="598"/>
      <c r="AF525" s="599"/>
      <c r="AG525" s="595"/>
      <c r="AH525" s="596"/>
    </row>
    <row r="526" spans="2:34" ht="18" customHeight="1">
      <c r="B526" s="67"/>
      <c r="C526" s="627"/>
      <c r="D526" s="628"/>
      <c r="E526" s="628"/>
      <c r="F526" s="628"/>
      <c r="G526" s="629"/>
      <c r="H526" s="627"/>
      <c r="I526" s="628"/>
      <c r="J526" s="628"/>
      <c r="K526" s="628"/>
      <c r="L526" s="628"/>
      <c r="M526" s="628"/>
      <c r="N526" s="628"/>
      <c r="O526" s="628"/>
      <c r="P526" s="628"/>
      <c r="Q526" s="628"/>
      <c r="R526" s="628"/>
      <c r="S526" s="628"/>
      <c r="T526" s="629"/>
      <c r="U526" s="630"/>
      <c r="V526" s="631"/>
      <c r="W526" s="632"/>
      <c r="X526" s="603"/>
      <c r="Y526" s="604"/>
      <c r="Z526" s="633"/>
      <c r="AA526" s="634"/>
      <c r="AB526" s="635"/>
      <c r="AC526" s="633"/>
      <c r="AD526" s="634"/>
      <c r="AE526" s="634"/>
      <c r="AF526" s="635"/>
      <c r="AG526" s="603"/>
      <c r="AH526" s="604"/>
    </row>
    <row r="527" spans="2:34" ht="18" customHeight="1">
      <c r="B527" s="72"/>
      <c r="C527" s="589"/>
      <c r="D527" s="590"/>
      <c r="E527" s="590"/>
      <c r="F527" s="590"/>
      <c r="G527" s="591"/>
      <c r="H527" s="589"/>
      <c r="I527" s="590"/>
      <c r="J527" s="590"/>
      <c r="K527" s="590"/>
      <c r="L527" s="590"/>
      <c r="M527" s="590"/>
      <c r="N527" s="590"/>
      <c r="O527" s="590"/>
      <c r="P527" s="590"/>
      <c r="Q527" s="590"/>
      <c r="R527" s="590"/>
      <c r="S527" s="590"/>
      <c r="T527" s="591"/>
      <c r="U527" s="592"/>
      <c r="V527" s="593"/>
      <c r="W527" s="594"/>
      <c r="X527" s="595"/>
      <c r="Y527" s="596"/>
      <c r="Z527" s="597"/>
      <c r="AA527" s="598"/>
      <c r="AB527" s="599"/>
      <c r="AC527" s="597"/>
      <c r="AD527" s="598"/>
      <c r="AE527" s="598"/>
      <c r="AF527" s="599"/>
      <c r="AG527" s="595"/>
      <c r="AH527" s="596"/>
    </row>
    <row r="528" spans="2:34" ht="18" customHeight="1">
      <c r="B528" s="67"/>
      <c r="C528" s="627"/>
      <c r="D528" s="628"/>
      <c r="E528" s="628"/>
      <c r="F528" s="628"/>
      <c r="G528" s="629"/>
      <c r="H528" s="627"/>
      <c r="I528" s="628"/>
      <c r="J528" s="628"/>
      <c r="K528" s="628"/>
      <c r="L528" s="628"/>
      <c r="M528" s="628"/>
      <c r="N528" s="628"/>
      <c r="O528" s="628"/>
      <c r="P528" s="628"/>
      <c r="Q528" s="628"/>
      <c r="R528" s="628"/>
      <c r="S528" s="628"/>
      <c r="T528" s="629"/>
      <c r="U528" s="630"/>
      <c r="V528" s="631"/>
      <c r="W528" s="632"/>
      <c r="X528" s="603"/>
      <c r="Y528" s="604"/>
      <c r="Z528" s="633"/>
      <c r="AA528" s="634"/>
      <c r="AB528" s="635"/>
      <c r="AC528" s="633"/>
      <c r="AD528" s="634"/>
      <c r="AE528" s="634"/>
      <c r="AF528" s="635"/>
      <c r="AG528" s="603"/>
      <c r="AH528" s="604"/>
    </row>
    <row r="529" spans="2:34" ht="18" customHeight="1">
      <c r="B529" s="72"/>
      <c r="C529" s="589"/>
      <c r="D529" s="590"/>
      <c r="E529" s="590"/>
      <c r="F529" s="590"/>
      <c r="G529" s="591"/>
      <c r="H529" s="589"/>
      <c r="I529" s="590"/>
      <c r="J529" s="590"/>
      <c r="K529" s="590"/>
      <c r="L529" s="590"/>
      <c r="M529" s="590"/>
      <c r="N529" s="590"/>
      <c r="O529" s="590"/>
      <c r="P529" s="590"/>
      <c r="Q529" s="590"/>
      <c r="R529" s="590"/>
      <c r="S529" s="590"/>
      <c r="T529" s="591"/>
      <c r="U529" s="592"/>
      <c r="V529" s="593"/>
      <c r="W529" s="594"/>
      <c r="X529" s="595"/>
      <c r="Y529" s="596"/>
      <c r="Z529" s="597"/>
      <c r="AA529" s="598"/>
      <c r="AB529" s="599"/>
      <c r="AC529" s="597"/>
      <c r="AD529" s="598"/>
      <c r="AE529" s="598"/>
      <c r="AF529" s="599"/>
      <c r="AG529" s="595"/>
      <c r="AH529" s="596"/>
    </row>
    <row r="530" spans="2:34" ht="18" customHeight="1">
      <c r="B530" s="67"/>
      <c r="C530" s="627"/>
      <c r="D530" s="628"/>
      <c r="E530" s="628"/>
      <c r="F530" s="628"/>
      <c r="G530" s="629"/>
      <c r="H530" s="627"/>
      <c r="I530" s="628"/>
      <c r="J530" s="628"/>
      <c r="K530" s="628"/>
      <c r="L530" s="628"/>
      <c r="M530" s="628"/>
      <c r="N530" s="628"/>
      <c r="O530" s="628"/>
      <c r="P530" s="628"/>
      <c r="Q530" s="628"/>
      <c r="R530" s="628"/>
      <c r="S530" s="628"/>
      <c r="T530" s="629"/>
      <c r="U530" s="630"/>
      <c r="V530" s="631"/>
      <c r="W530" s="632"/>
      <c r="X530" s="603"/>
      <c r="Y530" s="604"/>
      <c r="Z530" s="633"/>
      <c r="AA530" s="634"/>
      <c r="AB530" s="635"/>
      <c r="AC530" s="633"/>
      <c r="AD530" s="634"/>
      <c r="AE530" s="634"/>
      <c r="AF530" s="635"/>
      <c r="AG530" s="603"/>
      <c r="AH530" s="604"/>
    </row>
    <row r="531" spans="2:34" ht="18" customHeight="1">
      <c r="B531" s="72"/>
      <c r="C531" s="589"/>
      <c r="D531" s="590"/>
      <c r="E531" s="590"/>
      <c r="F531" s="590"/>
      <c r="G531" s="591"/>
      <c r="H531" s="589"/>
      <c r="I531" s="590"/>
      <c r="J531" s="590"/>
      <c r="K531" s="590"/>
      <c r="L531" s="590"/>
      <c r="M531" s="590"/>
      <c r="N531" s="590"/>
      <c r="O531" s="590"/>
      <c r="P531" s="590"/>
      <c r="Q531" s="590"/>
      <c r="R531" s="590"/>
      <c r="S531" s="590"/>
      <c r="T531" s="591"/>
      <c r="U531" s="592"/>
      <c r="V531" s="593"/>
      <c r="W531" s="594"/>
      <c r="X531" s="595"/>
      <c r="Y531" s="596"/>
      <c r="Z531" s="597"/>
      <c r="AA531" s="598"/>
      <c r="AB531" s="599"/>
      <c r="AC531" s="597"/>
      <c r="AD531" s="598"/>
      <c r="AE531" s="598"/>
      <c r="AF531" s="599"/>
      <c r="AG531" s="595"/>
      <c r="AH531" s="596"/>
    </row>
    <row r="532" spans="2:34" ht="18" customHeight="1">
      <c r="B532" s="67"/>
      <c r="C532" s="627"/>
      <c r="D532" s="628"/>
      <c r="E532" s="628"/>
      <c r="F532" s="628"/>
      <c r="G532" s="629"/>
      <c r="H532" s="627"/>
      <c r="I532" s="628"/>
      <c r="J532" s="628"/>
      <c r="K532" s="628"/>
      <c r="L532" s="628"/>
      <c r="M532" s="628"/>
      <c r="N532" s="628"/>
      <c r="O532" s="628"/>
      <c r="P532" s="628"/>
      <c r="Q532" s="628"/>
      <c r="R532" s="628"/>
      <c r="S532" s="628"/>
      <c r="T532" s="629"/>
      <c r="U532" s="630"/>
      <c r="V532" s="631"/>
      <c r="W532" s="632"/>
      <c r="X532" s="603"/>
      <c r="Y532" s="604"/>
      <c r="Z532" s="633"/>
      <c r="AA532" s="634"/>
      <c r="AB532" s="635"/>
      <c r="AC532" s="633"/>
      <c r="AD532" s="634"/>
      <c r="AE532" s="634"/>
      <c r="AF532" s="635"/>
      <c r="AG532" s="603"/>
      <c r="AH532" s="604"/>
    </row>
    <row r="533" spans="2:34" ht="18" customHeight="1">
      <c r="B533" s="72"/>
      <c r="C533" s="589"/>
      <c r="D533" s="590"/>
      <c r="E533" s="590"/>
      <c r="F533" s="590"/>
      <c r="G533" s="591"/>
      <c r="H533" s="589"/>
      <c r="I533" s="590"/>
      <c r="J533" s="590"/>
      <c r="K533" s="590"/>
      <c r="L533" s="590"/>
      <c r="M533" s="590"/>
      <c r="N533" s="590"/>
      <c r="O533" s="590"/>
      <c r="P533" s="590"/>
      <c r="Q533" s="590"/>
      <c r="R533" s="590"/>
      <c r="S533" s="590"/>
      <c r="T533" s="591"/>
      <c r="U533" s="592"/>
      <c r="V533" s="593"/>
      <c r="W533" s="594"/>
      <c r="X533" s="595"/>
      <c r="Y533" s="596"/>
      <c r="Z533" s="597"/>
      <c r="AA533" s="598"/>
      <c r="AB533" s="599"/>
      <c r="AC533" s="597"/>
      <c r="AD533" s="598"/>
      <c r="AE533" s="598"/>
      <c r="AF533" s="599"/>
      <c r="AG533" s="595"/>
      <c r="AH533" s="596"/>
    </row>
    <row r="534" spans="2:34" ht="18" customHeight="1">
      <c r="B534" s="67"/>
      <c r="C534" s="627"/>
      <c r="D534" s="628"/>
      <c r="E534" s="628"/>
      <c r="F534" s="628"/>
      <c r="G534" s="629"/>
      <c r="H534" s="627"/>
      <c r="I534" s="628"/>
      <c r="J534" s="628"/>
      <c r="K534" s="628"/>
      <c r="L534" s="628"/>
      <c r="M534" s="628"/>
      <c r="N534" s="628"/>
      <c r="O534" s="628"/>
      <c r="P534" s="628"/>
      <c r="Q534" s="628"/>
      <c r="R534" s="628"/>
      <c r="S534" s="628"/>
      <c r="T534" s="629"/>
      <c r="U534" s="630"/>
      <c r="V534" s="631"/>
      <c r="W534" s="632"/>
      <c r="X534" s="603"/>
      <c r="Y534" s="604"/>
      <c r="Z534" s="633"/>
      <c r="AA534" s="634"/>
      <c r="AB534" s="635"/>
      <c r="AC534" s="633"/>
      <c r="AD534" s="634"/>
      <c r="AE534" s="634"/>
      <c r="AF534" s="635"/>
      <c r="AG534" s="603"/>
      <c r="AH534" s="604"/>
    </row>
    <row r="535" spans="2:34" ht="18" customHeight="1">
      <c r="B535" s="72"/>
      <c r="C535" s="589"/>
      <c r="D535" s="590"/>
      <c r="E535" s="590"/>
      <c r="F535" s="590"/>
      <c r="G535" s="591"/>
      <c r="H535" s="589"/>
      <c r="I535" s="590"/>
      <c r="J535" s="590"/>
      <c r="K535" s="590"/>
      <c r="L535" s="590"/>
      <c r="M535" s="590"/>
      <c r="N535" s="590"/>
      <c r="O535" s="590"/>
      <c r="P535" s="590"/>
      <c r="Q535" s="590"/>
      <c r="R535" s="590"/>
      <c r="S535" s="590"/>
      <c r="T535" s="591"/>
      <c r="U535" s="592"/>
      <c r="V535" s="593"/>
      <c r="W535" s="594"/>
      <c r="X535" s="595"/>
      <c r="Y535" s="596"/>
      <c r="Z535" s="597"/>
      <c r="AA535" s="598"/>
      <c r="AB535" s="599"/>
      <c r="AC535" s="597"/>
      <c r="AD535" s="598"/>
      <c r="AE535" s="598"/>
      <c r="AF535" s="599"/>
      <c r="AG535" s="595"/>
      <c r="AH535" s="596"/>
    </row>
    <row r="536" spans="2:34" ht="18" customHeight="1">
      <c r="B536" s="67"/>
      <c r="C536" s="627"/>
      <c r="D536" s="628"/>
      <c r="E536" s="628"/>
      <c r="F536" s="628"/>
      <c r="G536" s="629"/>
      <c r="H536" s="627"/>
      <c r="I536" s="628"/>
      <c r="J536" s="628"/>
      <c r="K536" s="628"/>
      <c r="L536" s="628"/>
      <c r="M536" s="628"/>
      <c r="N536" s="628"/>
      <c r="O536" s="628"/>
      <c r="P536" s="628"/>
      <c r="Q536" s="628"/>
      <c r="R536" s="628"/>
      <c r="S536" s="628"/>
      <c r="T536" s="629"/>
      <c r="U536" s="630"/>
      <c r="V536" s="631"/>
      <c r="W536" s="632"/>
      <c r="X536" s="603"/>
      <c r="Y536" s="604"/>
      <c r="Z536" s="633"/>
      <c r="AA536" s="634"/>
      <c r="AB536" s="635"/>
      <c r="AC536" s="633"/>
      <c r="AD536" s="634"/>
      <c r="AE536" s="634"/>
      <c r="AF536" s="635"/>
      <c r="AG536" s="603"/>
      <c r="AH536" s="604"/>
    </row>
    <row r="537" spans="2:34" ht="18" customHeight="1">
      <c r="B537" s="72"/>
      <c r="C537" s="589"/>
      <c r="D537" s="590"/>
      <c r="E537" s="590"/>
      <c r="F537" s="590"/>
      <c r="G537" s="591"/>
      <c r="H537" s="589"/>
      <c r="I537" s="590"/>
      <c r="J537" s="590"/>
      <c r="K537" s="590"/>
      <c r="L537" s="590"/>
      <c r="M537" s="590"/>
      <c r="N537" s="590"/>
      <c r="O537" s="590"/>
      <c r="P537" s="590"/>
      <c r="Q537" s="590"/>
      <c r="R537" s="590"/>
      <c r="S537" s="590"/>
      <c r="T537" s="591"/>
      <c r="U537" s="592"/>
      <c r="V537" s="593"/>
      <c r="W537" s="594"/>
      <c r="X537" s="595"/>
      <c r="Y537" s="596"/>
      <c r="Z537" s="597"/>
      <c r="AA537" s="598"/>
      <c r="AB537" s="599"/>
      <c r="AC537" s="597"/>
      <c r="AD537" s="598"/>
      <c r="AE537" s="598"/>
      <c r="AF537" s="599"/>
      <c r="AG537" s="595"/>
      <c r="AH537" s="596"/>
    </row>
    <row r="538" spans="2:34" ht="18" customHeight="1">
      <c r="B538" s="67"/>
      <c r="C538" s="627"/>
      <c r="D538" s="628"/>
      <c r="E538" s="628"/>
      <c r="F538" s="628"/>
      <c r="G538" s="629"/>
      <c r="H538" s="627"/>
      <c r="I538" s="628"/>
      <c r="J538" s="628"/>
      <c r="K538" s="628"/>
      <c r="L538" s="628"/>
      <c r="M538" s="628"/>
      <c r="N538" s="628"/>
      <c r="O538" s="628"/>
      <c r="P538" s="628"/>
      <c r="Q538" s="628"/>
      <c r="R538" s="628"/>
      <c r="S538" s="628"/>
      <c r="T538" s="629"/>
      <c r="U538" s="630"/>
      <c r="V538" s="631"/>
      <c r="W538" s="632"/>
      <c r="X538" s="603"/>
      <c r="Y538" s="604"/>
      <c r="Z538" s="633"/>
      <c r="AA538" s="634"/>
      <c r="AB538" s="635"/>
      <c r="AC538" s="633"/>
      <c r="AD538" s="634"/>
      <c r="AE538" s="634"/>
      <c r="AF538" s="635"/>
      <c r="AG538" s="603"/>
      <c r="AH538" s="604"/>
    </row>
    <row r="539" spans="2:34" ht="18" customHeight="1">
      <c r="B539" s="72"/>
      <c r="C539" s="589"/>
      <c r="D539" s="590"/>
      <c r="E539" s="590"/>
      <c r="F539" s="590"/>
      <c r="G539" s="591"/>
      <c r="H539" s="589"/>
      <c r="I539" s="590"/>
      <c r="J539" s="590"/>
      <c r="K539" s="590"/>
      <c r="L539" s="590"/>
      <c r="M539" s="590"/>
      <c r="N539" s="590"/>
      <c r="O539" s="590"/>
      <c r="P539" s="590"/>
      <c r="Q539" s="590"/>
      <c r="R539" s="590"/>
      <c r="S539" s="590"/>
      <c r="T539" s="591"/>
      <c r="U539" s="592"/>
      <c r="V539" s="593"/>
      <c r="W539" s="594"/>
      <c r="X539" s="595"/>
      <c r="Y539" s="596"/>
      <c r="Z539" s="597"/>
      <c r="AA539" s="598"/>
      <c r="AB539" s="599"/>
      <c r="AC539" s="597"/>
      <c r="AD539" s="598"/>
      <c r="AE539" s="598"/>
      <c r="AF539" s="599"/>
      <c r="AG539" s="595"/>
      <c r="AH539" s="596"/>
    </row>
    <row r="540" spans="2:34" ht="18" customHeight="1">
      <c r="B540" s="67"/>
      <c r="C540" s="627"/>
      <c r="D540" s="628"/>
      <c r="E540" s="628"/>
      <c r="F540" s="628"/>
      <c r="G540" s="629"/>
      <c r="H540" s="627"/>
      <c r="I540" s="628"/>
      <c r="J540" s="628"/>
      <c r="K540" s="628"/>
      <c r="L540" s="628"/>
      <c r="M540" s="628"/>
      <c r="N540" s="628"/>
      <c r="O540" s="628"/>
      <c r="P540" s="628"/>
      <c r="Q540" s="628"/>
      <c r="R540" s="628"/>
      <c r="S540" s="628"/>
      <c r="T540" s="629"/>
      <c r="U540" s="630"/>
      <c r="V540" s="631"/>
      <c r="W540" s="632"/>
      <c r="X540" s="603"/>
      <c r="Y540" s="604"/>
      <c r="Z540" s="633"/>
      <c r="AA540" s="634"/>
      <c r="AB540" s="635"/>
      <c r="AC540" s="633"/>
      <c r="AD540" s="634"/>
      <c r="AE540" s="634"/>
      <c r="AF540" s="635"/>
      <c r="AG540" s="603"/>
      <c r="AH540" s="604"/>
    </row>
    <row r="541" spans="2:34" ht="18" customHeight="1">
      <c r="B541" s="72"/>
      <c r="C541" s="589"/>
      <c r="D541" s="590"/>
      <c r="E541" s="590"/>
      <c r="F541" s="590"/>
      <c r="G541" s="591"/>
      <c r="H541" s="589"/>
      <c r="I541" s="590"/>
      <c r="J541" s="590"/>
      <c r="K541" s="590"/>
      <c r="L541" s="590"/>
      <c r="M541" s="590"/>
      <c r="N541" s="590"/>
      <c r="O541" s="590"/>
      <c r="P541" s="590"/>
      <c r="Q541" s="590"/>
      <c r="R541" s="590"/>
      <c r="S541" s="590"/>
      <c r="T541" s="591"/>
      <c r="U541" s="592"/>
      <c r="V541" s="593"/>
      <c r="W541" s="594"/>
      <c r="X541" s="595"/>
      <c r="Y541" s="596"/>
      <c r="Z541" s="597"/>
      <c r="AA541" s="598"/>
      <c r="AB541" s="599"/>
      <c r="AC541" s="597"/>
      <c r="AD541" s="598"/>
      <c r="AE541" s="598"/>
      <c r="AF541" s="599"/>
      <c r="AG541" s="595"/>
      <c r="AH541" s="596"/>
    </row>
    <row r="542" spans="2:34" ht="18" customHeight="1">
      <c r="B542" s="67"/>
      <c r="C542" s="627"/>
      <c r="D542" s="628"/>
      <c r="E542" s="628"/>
      <c r="F542" s="628"/>
      <c r="G542" s="629"/>
      <c r="H542" s="627"/>
      <c r="I542" s="628"/>
      <c r="J542" s="628"/>
      <c r="K542" s="628"/>
      <c r="L542" s="628"/>
      <c r="M542" s="628"/>
      <c r="N542" s="628"/>
      <c r="O542" s="628"/>
      <c r="P542" s="628"/>
      <c r="Q542" s="628"/>
      <c r="R542" s="628"/>
      <c r="S542" s="628"/>
      <c r="T542" s="629"/>
      <c r="U542" s="630"/>
      <c r="V542" s="631"/>
      <c r="W542" s="632"/>
      <c r="X542" s="603"/>
      <c r="Y542" s="604"/>
      <c r="Z542" s="633"/>
      <c r="AA542" s="634"/>
      <c r="AB542" s="635"/>
      <c r="AC542" s="633"/>
      <c r="AD542" s="634"/>
      <c r="AE542" s="634"/>
      <c r="AF542" s="635"/>
      <c r="AG542" s="603"/>
      <c r="AH542" s="604"/>
    </row>
    <row r="543" spans="2:34" ht="18" customHeight="1">
      <c r="B543" s="72"/>
      <c r="C543" s="589"/>
      <c r="D543" s="590"/>
      <c r="E543" s="590"/>
      <c r="F543" s="590"/>
      <c r="G543" s="591"/>
      <c r="H543" s="589"/>
      <c r="I543" s="590"/>
      <c r="J543" s="590"/>
      <c r="K543" s="590"/>
      <c r="L543" s="590"/>
      <c r="M543" s="590"/>
      <c r="N543" s="590"/>
      <c r="O543" s="590"/>
      <c r="P543" s="590"/>
      <c r="Q543" s="590"/>
      <c r="R543" s="590"/>
      <c r="S543" s="590"/>
      <c r="T543" s="591"/>
      <c r="U543" s="592"/>
      <c r="V543" s="593"/>
      <c r="W543" s="594"/>
      <c r="X543" s="595"/>
      <c r="Y543" s="596"/>
      <c r="Z543" s="597"/>
      <c r="AA543" s="598"/>
      <c r="AB543" s="599"/>
      <c r="AC543" s="597"/>
      <c r="AD543" s="598"/>
      <c r="AE543" s="598"/>
      <c r="AF543" s="599"/>
      <c r="AG543" s="595"/>
      <c r="AH543" s="596"/>
    </row>
    <row r="544" spans="2:34" ht="18" customHeight="1">
      <c r="B544" s="67"/>
      <c r="C544" s="627"/>
      <c r="D544" s="628"/>
      <c r="E544" s="628"/>
      <c r="F544" s="628"/>
      <c r="G544" s="629"/>
      <c r="H544" s="627"/>
      <c r="I544" s="628"/>
      <c r="J544" s="628"/>
      <c r="K544" s="628"/>
      <c r="L544" s="628"/>
      <c r="M544" s="628"/>
      <c r="N544" s="628"/>
      <c r="O544" s="628"/>
      <c r="P544" s="628"/>
      <c r="Q544" s="628"/>
      <c r="R544" s="628"/>
      <c r="S544" s="628"/>
      <c r="T544" s="629"/>
      <c r="U544" s="630"/>
      <c r="V544" s="631"/>
      <c r="W544" s="632"/>
      <c r="X544" s="603"/>
      <c r="Y544" s="604"/>
      <c r="Z544" s="633"/>
      <c r="AA544" s="634"/>
      <c r="AB544" s="635"/>
      <c r="AC544" s="633"/>
      <c r="AD544" s="634"/>
      <c r="AE544" s="634"/>
      <c r="AF544" s="635"/>
      <c r="AG544" s="603"/>
      <c r="AH544" s="604"/>
    </row>
    <row r="545" spans="2:34" ht="18" customHeight="1">
      <c r="B545" s="72"/>
      <c r="C545" s="589"/>
      <c r="D545" s="590"/>
      <c r="E545" s="590"/>
      <c r="F545" s="590"/>
      <c r="G545" s="591"/>
      <c r="H545" s="589"/>
      <c r="I545" s="590"/>
      <c r="J545" s="590"/>
      <c r="K545" s="590"/>
      <c r="L545" s="590"/>
      <c r="M545" s="590"/>
      <c r="N545" s="590"/>
      <c r="O545" s="590"/>
      <c r="P545" s="590"/>
      <c r="Q545" s="590"/>
      <c r="R545" s="590"/>
      <c r="S545" s="590"/>
      <c r="T545" s="591"/>
      <c r="U545" s="592"/>
      <c r="V545" s="593"/>
      <c r="W545" s="594"/>
      <c r="X545" s="595"/>
      <c r="Y545" s="596"/>
      <c r="Z545" s="597"/>
      <c r="AA545" s="598"/>
      <c r="AB545" s="599"/>
      <c r="AC545" s="597"/>
      <c r="AD545" s="598"/>
      <c r="AE545" s="598"/>
      <c r="AF545" s="599"/>
      <c r="AG545" s="595"/>
      <c r="AH545" s="596"/>
    </row>
    <row r="546" spans="2:34" ht="18" customHeight="1">
      <c r="B546" s="67"/>
      <c r="C546" s="627"/>
      <c r="D546" s="628"/>
      <c r="E546" s="628"/>
      <c r="F546" s="628"/>
      <c r="G546" s="629"/>
      <c r="H546" s="627"/>
      <c r="I546" s="628"/>
      <c r="J546" s="628"/>
      <c r="K546" s="628"/>
      <c r="L546" s="628"/>
      <c r="M546" s="628"/>
      <c r="N546" s="628"/>
      <c r="O546" s="628"/>
      <c r="P546" s="628"/>
      <c r="Q546" s="628"/>
      <c r="R546" s="628"/>
      <c r="S546" s="628"/>
      <c r="T546" s="629"/>
      <c r="U546" s="630"/>
      <c r="V546" s="631"/>
      <c r="W546" s="632"/>
      <c r="X546" s="603"/>
      <c r="Y546" s="604"/>
      <c r="Z546" s="633"/>
      <c r="AA546" s="634"/>
      <c r="AB546" s="635"/>
      <c r="AC546" s="633"/>
      <c r="AD546" s="634"/>
      <c r="AE546" s="634"/>
      <c r="AF546" s="635"/>
      <c r="AG546" s="603"/>
      <c r="AH546" s="604"/>
    </row>
    <row r="547" spans="2:34" ht="18" customHeight="1">
      <c r="B547" s="65"/>
      <c r="C547" s="89"/>
      <c r="D547" s="89"/>
      <c r="E547" s="89"/>
      <c r="F547" s="89"/>
      <c r="G547" s="89"/>
      <c r="H547" s="89"/>
      <c r="I547" s="89"/>
      <c r="J547" s="89"/>
      <c r="K547" s="89"/>
      <c r="L547" s="89"/>
      <c r="M547" s="89"/>
      <c r="N547" s="89"/>
      <c r="O547" s="89"/>
      <c r="P547" s="89"/>
      <c r="Q547" s="89"/>
      <c r="R547" s="89"/>
      <c r="S547" s="89"/>
      <c r="T547" s="89"/>
      <c r="U547" s="88"/>
      <c r="V547" s="88"/>
      <c r="W547" s="88"/>
      <c r="X547" s="65"/>
      <c r="Y547" s="65"/>
      <c r="Z547" s="66"/>
      <c r="AA547" s="66"/>
      <c r="AB547" s="66"/>
      <c r="AC547" s="66"/>
      <c r="AD547" s="66"/>
      <c r="AE547" s="66"/>
      <c r="AF547" s="66"/>
      <c r="AG547" s="65"/>
      <c r="AH547" s="65"/>
    </row>
    <row r="548" spans="2:34" ht="18" customHeight="1">
      <c r="B548" s="65"/>
      <c r="C548" s="89"/>
      <c r="D548" s="89"/>
      <c r="E548" s="89"/>
      <c r="F548" s="89"/>
      <c r="G548" s="89"/>
      <c r="H548" s="89"/>
      <c r="I548" s="89"/>
      <c r="J548" s="89"/>
      <c r="K548" s="89"/>
      <c r="L548" s="89"/>
      <c r="M548" s="89"/>
      <c r="N548" s="89"/>
      <c r="O548" s="89"/>
      <c r="P548" s="89"/>
      <c r="Q548" s="89"/>
      <c r="R548" s="89"/>
      <c r="S548" s="89"/>
      <c r="T548" s="89"/>
      <c r="U548" s="88"/>
      <c r="V548" s="88"/>
      <c r="W548" s="88"/>
      <c r="X548" s="65"/>
      <c r="Y548" s="65"/>
      <c r="Z548" s="66"/>
      <c r="AA548" s="66"/>
      <c r="AB548" s="66"/>
      <c r="AC548" s="66"/>
      <c r="AD548" s="66"/>
      <c r="AE548" s="66"/>
      <c r="AF548" s="66"/>
      <c r="AG548" s="65"/>
      <c r="AH548" s="65"/>
    </row>
    <row r="549" spans="2:34" ht="18" customHeight="1">
      <c r="B549" s="65"/>
      <c r="C549" s="89"/>
      <c r="D549" s="89"/>
      <c r="E549" s="89"/>
      <c r="F549" s="89"/>
      <c r="G549" s="89"/>
      <c r="H549" s="89"/>
      <c r="I549" s="89"/>
      <c r="J549" s="89"/>
      <c r="K549" s="89"/>
      <c r="L549" s="89"/>
      <c r="M549" s="89"/>
      <c r="N549" s="89"/>
      <c r="O549" s="89"/>
      <c r="P549" s="89"/>
      <c r="Q549" s="89"/>
      <c r="R549" s="89"/>
      <c r="S549" s="89"/>
      <c r="T549" s="89"/>
      <c r="U549" s="88"/>
      <c r="V549" s="88"/>
      <c r="W549" s="88"/>
      <c r="X549" s="65"/>
      <c r="Y549" s="65"/>
      <c r="Z549" s="66"/>
      <c r="AA549" s="66"/>
      <c r="AB549" s="66"/>
      <c r="AC549" s="66"/>
      <c r="AD549" s="66"/>
      <c r="AE549" s="66"/>
      <c r="AF549" s="66"/>
      <c r="AG549" s="65"/>
      <c r="AH549" s="65"/>
    </row>
    <row r="550" spans="2:34" ht="18" customHeight="1">
      <c r="B550" s="65"/>
      <c r="C550" s="89"/>
      <c r="D550" s="89"/>
      <c r="E550" s="89"/>
      <c r="F550" s="89"/>
      <c r="G550" s="89"/>
      <c r="H550" s="89"/>
      <c r="I550" s="89"/>
      <c r="J550" s="89"/>
      <c r="K550" s="89"/>
      <c r="L550" s="89"/>
      <c r="M550" s="89"/>
      <c r="N550" s="89"/>
      <c r="O550" s="89"/>
      <c r="P550" s="89"/>
      <c r="Q550" s="89"/>
      <c r="R550" s="89"/>
      <c r="S550" s="89"/>
      <c r="T550" s="89"/>
      <c r="U550" s="88"/>
      <c r="V550" s="88"/>
      <c r="W550" s="88"/>
      <c r="X550" s="65"/>
      <c r="Y550" s="65"/>
      <c r="Z550" s="66"/>
      <c r="AA550" s="66"/>
      <c r="AB550" s="66"/>
      <c r="AC550" s="66"/>
      <c r="AD550" s="66"/>
      <c r="AE550" s="66"/>
      <c r="AF550" s="66"/>
      <c r="AG550" s="65"/>
      <c r="AH550" s="65"/>
    </row>
    <row r="551" spans="2:34" ht="18" customHeight="1">
      <c r="B551" s="65"/>
      <c r="C551" s="89"/>
      <c r="D551" s="89"/>
      <c r="E551" s="89"/>
      <c r="F551" s="89"/>
      <c r="G551" s="89"/>
      <c r="H551" s="89"/>
      <c r="I551" s="89"/>
      <c r="J551" s="89"/>
      <c r="K551" s="89"/>
      <c r="L551" s="89"/>
      <c r="M551" s="89"/>
      <c r="N551" s="89"/>
      <c r="O551" s="89"/>
      <c r="P551" s="89"/>
      <c r="Q551" s="89"/>
      <c r="R551" s="89"/>
      <c r="S551" s="89"/>
      <c r="T551" s="89"/>
      <c r="U551" s="88"/>
      <c r="V551" s="88"/>
      <c r="W551" s="88"/>
      <c r="X551" s="65"/>
      <c r="Y551" s="65"/>
      <c r="Z551" s="66"/>
      <c r="AA551" s="66"/>
      <c r="AB551" s="66"/>
      <c r="AC551" s="66"/>
      <c r="AD551" s="66"/>
      <c r="AE551" s="66"/>
      <c r="AF551" s="66"/>
      <c r="AG551" s="65"/>
      <c r="AH551" s="65"/>
    </row>
    <row r="552" spans="2:34" ht="18" customHeight="1">
      <c r="B552" s="65"/>
      <c r="C552" s="89"/>
      <c r="D552" s="89"/>
      <c r="E552" s="89"/>
      <c r="F552" s="89"/>
      <c r="G552" s="89"/>
      <c r="H552" s="89"/>
      <c r="I552" s="89"/>
      <c r="J552" s="89"/>
      <c r="K552" s="89"/>
      <c r="L552" s="89"/>
      <c r="M552" s="89"/>
      <c r="N552" s="89"/>
      <c r="O552" s="89"/>
      <c r="P552" s="89"/>
      <c r="Q552" s="89"/>
      <c r="R552" s="89"/>
      <c r="S552" s="89"/>
      <c r="T552" s="89"/>
      <c r="U552" s="88"/>
      <c r="V552" s="88"/>
      <c r="W552" s="88"/>
      <c r="X552" s="65"/>
      <c r="Y552" s="65"/>
      <c r="Z552" s="66"/>
      <c r="AA552" s="66"/>
      <c r="AB552" s="66"/>
      <c r="AC552" s="66"/>
      <c r="AD552" s="66"/>
      <c r="AE552" s="66"/>
      <c r="AF552" s="66"/>
      <c r="AG552" s="65"/>
      <c r="AH552" s="65"/>
    </row>
    <row r="553" spans="2:34" ht="18" customHeight="1">
      <c r="B553" s="65"/>
      <c r="C553" s="89"/>
      <c r="D553" s="89"/>
      <c r="E553" s="89"/>
      <c r="F553" s="89"/>
      <c r="G553" s="89"/>
      <c r="H553" s="89"/>
      <c r="I553" s="89"/>
      <c r="J553" s="89"/>
      <c r="K553" s="89"/>
      <c r="L553" s="89"/>
      <c r="M553" s="89"/>
      <c r="N553" s="89"/>
      <c r="O553" s="89"/>
      <c r="P553" s="89"/>
      <c r="Q553" s="89"/>
      <c r="R553" s="89"/>
      <c r="S553" s="89"/>
      <c r="T553" s="89"/>
      <c r="U553" s="88"/>
      <c r="V553" s="88"/>
      <c r="W553" s="88"/>
      <c r="X553" s="65"/>
      <c r="Y553" s="65"/>
      <c r="Z553" s="66"/>
      <c r="AA553" s="66"/>
      <c r="AB553" s="66"/>
      <c r="AC553" s="66"/>
      <c r="AD553" s="66"/>
      <c r="AE553" s="66"/>
      <c r="AF553" s="66"/>
      <c r="AG553" s="65"/>
      <c r="AH553" s="65"/>
    </row>
    <row r="554" spans="2:34" ht="18" customHeight="1">
      <c r="B554" s="65"/>
      <c r="C554" s="89"/>
      <c r="D554" s="89"/>
      <c r="E554" s="89"/>
      <c r="F554" s="89"/>
      <c r="G554" s="89"/>
      <c r="H554" s="89"/>
      <c r="I554" s="89"/>
      <c r="J554" s="89"/>
      <c r="K554" s="89"/>
      <c r="L554" s="89"/>
      <c r="M554" s="89"/>
      <c r="N554" s="89"/>
      <c r="O554" s="89"/>
      <c r="P554" s="89"/>
      <c r="Q554" s="89"/>
      <c r="R554" s="89"/>
      <c r="S554" s="89"/>
      <c r="T554" s="89"/>
      <c r="U554" s="88"/>
      <c r="V554" s="88"/>
      <c r="W554" s="88"/>
      <c r="X554" s="65"/>
      <c r="Y554" s="65"/>
      <c r="Z554" s="66"/>
      <c r="AA554" s="66"/>
      <c r="AB554" s="66"/>
      <c r="AC554" s="66"/>
      <c r="AD554" s="66"/>
      <c r="AE554" s="66"/>
      <c r="AF554" s="66"/>
      <c r="AG554" s="65"/>
      <c r="AH554" s="65"/>
    </row>
    <row r="555" spans="2:34" ht="18" customHeight="1">
      <c r="B555" s="65"/>
      <c r="C555" s="89"/>
      <c r="D555" s="89"/>
      <c r="E555" s="89"/>
      <c r="F555" s="89"/>
      <c r="G555" s="89"/>
      <c r="H555" s="89"/>
      <c r="I555" s="89"/>
      <c r="J555" s="89"/>
      <c r="K555" s="89"/>
      <c r="L555" s="89"/>
      <c r="M555" s="89"/>
      <c r="N555" s="89"/>
      <c r="O555" s="89"/>
      <c r="P555" s="89"/>
      <c r="Q555" s="89"/>
      <c r="R555" s="89"/>
      <c r="S555" s="89"/>
      <c r="T555" s="89"/>
      <c r="U555" s="88"/>
      <c r="V555" s="88"/>
      <c r="W555" s="88"/>
      <c r="X555" s="65"/>
      <c r="Y555" s="65"/>
      <c r="Z555" s="66"/>
      <c r="AA555" s="66"/>
      <c r="AB555" s="66"/>
      <c r="AC555" s="66"/>
      <c r="AD555" s="66"/>
      <c r="AE555" s="66"/>
      <c r="AF555" s="66"/>
      <c r="AG555" s="65"/>
      <c r="AH555" s="65"/>
    </row>
    <row r="556" spans="2:34" ht="18" customHeight="1">
      <c r="B556" s="65"/>
      <c r="C556" s="89"/>
      <c r="D556" s="89"/>
      <c r="E556" s="89"/>
      <c r="F556" s="89"/>
      <c r="G556" s="89"/>
      <c r="H556" s="89"/>
      <c r="I556" s="89"/>
      <c r="J556" s="89"/>
      <c r="K556" s="89"/>
      <c r="L556" s="89"/>
      <c r="M556" s="89"/>
      <c r="N556" s="89"/>
      <c r="O556" s="89"/>
      <c r="P556" s="89"/>
      <c r="Q556" s="89"/>
      <c r="R556" s="89"/>
      <c r="S556" s="89"/>
      <c r="T556" s="89"/>
      <c r="U556" s="88"/>
      <c r="V556" s="88"/>
      <c r="W556" s="88"/>
      <c r="X556" s="65"/>
      <c r="Y556" s="65"/>
      <c r="Z556" s="66"/>
      <c r="AA556" s="66"/>
      <c r="AB556" s="66"/>
      <c r="AC556" s="66"/>
      <c r="AD556" s="66"/>
      <c r="AE556" s="66"/>
      <c r="AF556" s="66"/>
      <c r="AG556" s="65"/>
      <c r="AH556" s="65"/>
    </row>
    <row r="557" spans="2:34" ht="18" customHeight="1">
      <c r="B557" s="65"/>
      <c r="C557" s="89"/>
      <c r="D557" s="89"/>
      <c r="E557" s="89"/>
      <c r="F557" s="89"/>
      <c r="G557" s="89"/>
      <c r="H557" s="89"/>
      <c r="I557" s="89"/>
      <c r="J557" s="89"/>
      <c r="K557" s="89"/>
      <c r="L557" s="89"/>
      <c r="M557" s="89"/>
      <c r="N557" s="89"/>
      <c r="O557" s="89"/>
      <c r="P557" s="89"/>
      <c r="Q557" s="89"/>
      <c r="R557" s="89"/>
      <c r="S557" s="89"/>
      <c r="T557" s="89"/>
      <c r="U557" s="88"/>
      <c r="V557" s="88"/>
      <c r="W557" s="88"/>
      <c r="X557" s="65"/>
      <c r="Y557" s="65"/>
      <c r="Z557" s="66"/>
      <c r="AA557" s="66"/>
      <c r="AB557" s="66"/>
      <c r="AC557" s="66"/>
      <c r="AD557" s="66"/>
      <c r="AE557" s="66"/>
      <c r="AF557" s="66"/>
      <c r="AG557" s="65"/>
      <c r="AH557" s="65"/>
    </row>
    <row r="558" spans="2:34" ht="18" customHeight="1">
      <c r="B558" s="65"/>
      <c r="C558" s="89"/>
      <c r="D558" s="89"/>
      <c r="E558" s="89"/>
      <c r="F558" s="89"/>
      <c r="G558" s="89"/>
      <c r="H558" s="89"/>
      <c r="I558" s="89"/>
      <c r="J558" s="89"/>
      <c r="K558" s="89"/>
      <c r="L558" s="89"/>
      <c r="M558" s="89"/>
      <c r="N558" s="89"/>
      <c r="O558" s="89"/>
      <c r="P558" s="89"/>
      <c r="Q558" s="89"/>
      <c r="R558" s="89"/>
      <c r="S558" s="89"/>
      <c r="T558" s="89"/>
      <c r="U558" s="88"/>
      <c r="V558" s="88"/>
      <c r="W558" s="88"/>
      <c r="X558" s="65"/>
      <c r="Y558" s="65"/>
      <c r="Z558" s="66"/>
      <c r="AA558" s="66"/>
      <c r="AB558" s="66"/>
      <c r="AC558" s="66"/>
      <c r="AD558" s="66"/>
      <c r="AE558" s="66"/>
      <c r="AF558" s="66"/>
      <c r="AG558" s="65"/>
      <c r="AH558" s="65"/>
    </row>
    <row r="559" spans="2:34" ht="18" customHeight="1">
      <c r="B559" s="65"/>
      <c r="C559" s="89"/>
      <c r="D559" s="89"/>
      <c r="E559" s="89"/>
      <c r="F559" s="89"/>
      <c r="G559" s="89"/>
      <c r="H559" s="89"/>
      <c r="I559" s="89"/>
      <c r="J559" s="89"/>
      <c r="K559" s="89"/>
      <c r="L559" s="89"/>
      <c r="M559" s="89"/>
      <c r="N559" s="89"/>
      <c r="O559" s="89"/>
      <c r="P559" s="89"/>
      <c r="Q559" s="89"/>
      <c r="R559" s="89"/>
      <c r="S559" s="89"/>
      <c r="T559" s="89"/>
      <c r="U559" s="88"/>
      <c r="V559" s="88"/>
      <c r="W559" s="88"/>
      <c r="X559" s="65"/>
      <c r="Y559" s="65"/>
      <c r="Z559" s="66"/>
      <c r="AA559" s="66"/>
      <c r="AB559" s="66"/>
      <c r="AC559" s="66"/>
      <c r="AD559" s="66"/>
      <c r="AE559" s="66"/>
      <c r="AF559" s="66"/>
      <c r="AG559" s="65"/>
      <c r="AH559" s="65"/>
    </row>
    <row r="560" spans="2:34" ht="18" customHeight="1">
      <c r="B560" s="65"/>
      <c r="C560" s="89"/>
      <c r="D560" s="89"/>
      <c r="E560" s="89"/>
      <c r="F560" s="89"/>
      <c r="G560" s="89"/>
      <c r="H560" s="89"/>
      <c r="I560" s="89"/>
      <c r="J560" s="89"/>
      <c r="K560" s="89"/>
      <c r="L560" s="89"/>
      <c r="M560" s="89"/>
      <c r="N560" s="89"/>
      <c r="O560" s="89"/>
      <c r="P560" s="89"/>
      <c r="Q560" s="89"/>
      <c r="R560" s="89"/>
      <c r="S560" s="89"/>
      <c r="T560" s="89"/>
      <c r="U560" s="88"/>
      <c r="V560" s="88"/>
      <c r="W560" s="88"/>
      <c r="X560" s="65"/>
      <c r="Y560" s="65"/>
      <c r="Z560" s="66"/>
      <c r="AA560" s="66"/>
      <c r="AB560" s="66"/>
      <c r="AC560" s="66"/>
      <c r="AD560" s="66"/>
      <c r="AE560" s="66"/>
      <c r="AF560" s="66"/>
      <c r="AG560" s="65"/>
      <c r="AH560" s="65"/>
    </row>
    <row r="561" spans="2:34" ht="18" customHeight="1">
      <c r="B561" s="65"/>
      <c r="C561" s="65"/>
      <c r="D561" s="65"/>
      <c r="E561" s="65"/>
      <c r="F561" s="65"/>
      <c r="G561" s="65"/>
      <c r="H561" s="65"/>
      <c r="I561" s="65"/>
      <c r="J561" s="65"/>
      <c r="K561" s="65"/>
      <c r="L561" s="65"/>
      <c r="M561" s="65"/>
      <c r="N561" s="65"/>
      <c r="O561" s="65"/>
      <c r="P561" s="65"/>
      <c r="Q561" s="65"/>
      <c r="R561" s="65"/>
      <c r="S561" s="65"/>
      <c r="T561" s="65"/>
      <c r="U561" s="66"/>
      <c r="V561" s="66"/>
      <c r="W561" s="66"/>
      <c r="X561" s="65"/>
      <c r="Y561" s="65"/>
      <c r="Z561" s="66"/>
      <c r="AA561" s="66"/>
      <c r="AB561" s="66"/>
      <c r="AC561" s="66"/>
      <c r="AD561" s="66"/>
      <c r="AE561" s="66"/>
      <c r="AF561" s="66"/>
      <c r="AG561" s="65"/>
      <c r="AH561" s="65"/>
    </row>
    <row r="562" spans="2:34" ht="18" customHeight="1">
      <c r="B562" s="65"/>
      <c r="C562" s="65"/>
      <c r="D562" s="65"/>
      <c r="E562" s="65"/>
      <c r="F562" s="65"/>
      <c r="G562" s="65"/>
      <c r="H562" s="65"/>
      <c r="I562" s="65"/>
      <c r="J562" s="65"/>
      <c r="K562" s="65"/>
      <c r="L562" s="65"/>
      <c r="M562" s="65"/>
      <c r="N562" s="65"/>
      <c r="O562" s="65"/>
      <c r="P562" s="65"/>
      <c r="Q562" s="65"/>
      <c r="R562" s="65"/>
      <c r="S562" s="65"/>
      <c r="T562" s="65"/>
      <c r="U562" s="66"/>
      <c r="V562" s="66"/>
      <c r="W562" s="66"/>
      <c r="X562" s="65"/>
      <c r="Y562" s="65"/>
      <c r="Z562" s="66"/>
      <c r="AA562" s="66"/>
      <c r="AB562" s="66"/>
      <c r="AC562" s="66"/>
      <c r="AD562" s="66"/>
      <c r="AE562" s="66"/>
      <c r="AF562" s="66"/>
      <c r="AG562" s="65"/>
      <c r="AH562" s="65"/>
    </row>
    <row r="563" spans="2:34" ht="18" customHeight="1">
      <c r="B563" s="65"/>
      <c r="C563" s="65"/>
      <c r="D563" s="65"/>
      <c r="E563" s="65"/>
      <c r="F563" s="65"/>
      <c r="G563" s="65"/>
      <c r="H563" s="65"/>
      <c r="I563" s="65"/>
      <c r="J563" s="65"/>
      <c r="K563" s="65"/>
      <c r="L563" s="65"/>
      <c r="M563" s="65"/>
      <c r="N563" s="65"/>
      <c r="O563" s="65"/>
      <c r="P563" s="65"/>
      <c r="Q563" s="65"/>
      <c r="R563" s="65"/>
      <c r="S563" s="65"/>
      <c r="T563" s="65"/>
      <c r="U563" s="66"/>
      <c r="V563" s="66"/>
      <c r="W563" s="66"/>
      <c r="X563" s="65"/>
      <c r="Y563" s="65"/>
      <c r="Z563" s="66"/>
      <c r="AA563" s="66"/>
      <c r="AB563" s="66"/>
      <c r="AC563" s="66"/>
      <c r="AD563" s="66"/>
      <c r="AE563" s="66"/>
      <c r="AF563" s="66"/>
      <c r="AG563" s="65"/>
      <c r="AH563" s="65"/>
    </row>
    <row r="564" spans="2:34" ht="18" customHeight="1">
      <c r="B564" s="65"/>
      <c r="C564" s="65"/>
      <c r="D564" s="65"/>
      <c r="E564" s="65"/>
      <c r="F564" s="65"/>
      <c r="G564" s="65"/>
      <c r="H564" s="65"/>
      <c r="I564" s="65"/>
      <c r="J564" s="65"/>
      <c r="K564" s="65"/>
      <c r="L564" s="65"/>
      <c r="M564" s="65"/>
      <c r="N564" s="65"/>
      <c r="O564" s="65"/>
      <c r="P564" s="65"/>
      <c r="Q564" s="65"/>
      <c r="R564" s="65"/>
      <c r="S564" s="65"/>
      <c r="T564" s="65"/>
      <c r="U564" s="66"/>
      <c r="V564" s="66"/>
      <c r="W564" s="66"/>
      <c r="X564" s="65"/>
      <c r="Y564" s="65"/>
      <c r="Z564" s="66"/>
      <c r="AA564" s="66"/>
      <c r="AB564" s="66"/>
      <c r="AC564" s="66"/>
      <c r="AD564" s="66"/>
      <c r="AE564" s="66"/>
      <c r="AF564" s="66"/>
      <c r="AG564" s="65"/>
      <c r="AH564" s="65"/>
    </row>
    <row r="565" spans="2:34" ht="18" customHeight="1">
      <c r="B565" s="65"/>
      <c r="C565" s="65"/>
      <c r="D565" s="65"/>
      <c r="E565" s="65"/>
      <c r="F565" s="65"/>
      <c r="G565" s="65"/>
      <c r="H565" s="65"/>
      <c r="I565" s="65"/>
      <c r="J565" s="65"/>
      <c r="K565" s="65"/>
      <c r="L565" s="65"/>
      <c r="M565" s="65"/>
      <c r="N565" s="65"/>
      <c r="O565" s="65"/>
      <c r="P565" s="65"/>
      <c r="Q565" s="65"/>
      <c r="R565" s="65"/>
      <c r="S565" s="65"/>
      <c r="T565" s="65"/>
      <c r="U565" s="66"/>
      <c r="V565" s="66"/>
      <c r="W565" s="66"/>
      <c r="X565" s="65"/>
      <c r="Y565" s="65"/>
      <c r="Z565" s="66"/>
      <c r="AA565" s="66"/>
      <c r="AB565" s="66"/>
      <c r="AC565" s="66"/>
      <c r="AD565" s="66"/>
      <c r="AE565" s="66"/>
      <c r="AF565" s="66"/>
      <c r="AG565" s="65"/>
      <c r="AH565" s="65"/>
    </row>
    <row r="566" spans="2:34" ht="18" customHeight="1">
      <c r="B566" s="65"/>
      <c r="C566" s="65"/>
      <c r="D566" s="65"/>
      <c r="E566" s="65"/>
      <c r="F566" s="65"/>
      <c r="G566" s="65"/>
      <c r="H566" s="65"/>
      <c r="I566" s="65"/>
      <c r="J566" s="65"/>
      <c r="K566" s="65"/>
      <c r="L566" s="65"/>
      <c r="M566" s="65"/>
      <c r="N566" s="65"/>
      <c r="O566" s="65"/>
      <c r="P566" s="65"/>
      <c r="Q566" s="65"/>
      <c r="R566" s="65"/>
      <c r="S566" s="65"/>
      <c r="T566" s="65"/>
      <c r="U566" s="66"/>
      <c r="V566" s="66"/>
      <c r="W566" s="66"/>
      <c r="X566" s="65"/>
      <c r="Y566" s="65"/>
      <c r="Z566" s="66"/>
      <c r="AA566" s="66"/>
      <c r="AB566" s="66"/>
      <c r="AC566" s="66"/>
      <c r="AD566" s="66"/>
      <c r="AE566" s="66"/>
      <c r="AF566" s="66"/>
      <c r="AG566" s="65"/>
      <c r="AH566" s="65"/>
    </row>
    <row r="567" spans="2:34" ht="18" customHeight="1">
      <c r="B567" s="65"/>
      <c r="C567" s="65"/>
      <c r="D567" s="65"/>
      <c r="E567" s="65"/>
      <c r="F567" s="65"/>
      <c r="G567" s="65"/>
      <c r="H567" s="65"/>
      <c r="I567" s="65"/>
      <c r="J567" s="65"/>
      <c r="K567" s="65"/>
      <c r="L567" s="65"/>
      <c r="M567" s="65"/>
      <c r="N567" s="65"/>
      <c r="O567" s="65"/>
      <c r="P567" s="65"/>
      <c r="Q567" s="65"/>
      <c r="R567" s="65"/>
      <c r="S567" s="65"/>
      <c r="T567" s="65"/>
      <c r="U567" s="66"/>
      <c r="V567" s="66"/>
      <c r="W567" s="66"/>
      <c r="X567" s="65"/>
      <c r="Y567" s="65"/>
      <c r="Z567" s="66"/>
      <c r="AA567" s="66"/>
      <c r="AB567" s="66"/>
      <c r="AC567" s="66"/>
      <c r="AD567" s="66"/>
      <c r="AE567" s="66"/>
      <c r="AF567" s="66"/>
      <c r="AG567" s="65"/>
      <c r="AH567" s="65"/>
    </row>
    <row r="568" spans="2:34" ht="18" customHeight="1">
      <c r="B568" s="65"/>
      <c r="C568" s="65"/>
      <c r="D568" s="65"/>
      <c r="E568" s="65"/>
      <c r="F568" s="65"/>
      <c r="G568" s="65"/>
      <c r="H568" s="65"/>
      <c r="I568" s="65"/>
      <c r="J568" s="65"/>
      <c r="K568" s="65"/>
      <c r="L568" s="65"/>
      <c r="M568" s="65"/>
      <c r="N568" s="65"/>
      <c r="O568" s="65"/>
      <c r="P568" s="65"/>
      <c r="Q568" s="65"/>
      <c r="R568" s="65"/>
      <c r="S568" s="65"/>
      <c r="T568" s="65"/>
      <c r="U568" s="66"/>
      <c r="V568" s="66"/>
      <c r="W568" s="66"/>
      <c r="X568" s="65"/>
      <c r="Y568" s="65"/>
      <c r="Z568" s="66"/>
      <c r="AA568" s="66"/>
      <c r="AB568" s="66"/>
      <c r="AC568" s="66"/>
      <c r="AD568" s="66"/>
      <c r="AE568" s="66"/>
      <c r="AF568" s="66"/>
      <c r="AG568" s="65"/>
      <c r="AH568" s="65"/>
    </row>
    <row r="569" spans="2:34" ht="18" customHeight="1">
      <c r="B569" s="65"/>
      <c r="C569" s="65"/>
      <c r="D569" s="65"/>
      <c r="E569" s="65"/>
      <c r="F569" s="65"/>
      <c r="G569" s="65"/>
      <c r="H569" s="65"/>
      <c r="I569" s="65"/>
      <c r="J569" s="65"/>
      <c r="K569" s="65"/>
      <c r="L569" s="65"/>
      <c r="M569" s="65"/>
      <c r="N569" s="65"/>
      <c r="O569" s="65"/>
      <c r="P569" s="65"/>
      <c r="Q569" s="65"/>
      <c r="R569" s="65"/>
      <c r="S569" s="65"/>
      <c r="T569" s="65"/>
      <c r="U569" s="66"/>
      <c r="V569" s="66"/>
      <c r="W569" s="66"/>
      <c r="X569" s="65"/>
      <c r="Y569" s="65"/>
      <c r="Z569" s="66"/>
      <c r="AA569" s="66"/>
      <c r="AB569" s="66"/>
      <c r="AC569" s="66"/>
      <c r="AD569" s="66"/>
      <c r="AE569" s="66"/>
      <c r="AF569" s="66"/>
      <c r="AG569" s="65"/>
      <c r="AH569" s="65"/>
    </row>
    <row r="570" spans="2:34" ht="18" customHeight="1">
      <c r="B570" s="65"/>
      <c r="C570" s="65"/>
      <c r="D570" s="65"/>
      <c r="E570" s="65"/>
      <c r="F570" s="65"/>
      <c r="G570" s="65"/>
      <c r="H570" s="65"/>
      <c r="I570" s="65"/>
      <c r="J570" s="65"/>
      <c r="K570" s="65"/>
      <c r="L570" s="65"/>
      <c r="M570" s="65"/>
      <c r="N570" s="65"/>
      <c r="O570" s="65"/>
      <c r="P570" s="65"/>
      <c r="Q570" s="65"/>
      <c r="R570" s="65"/>
      <c r="S570" s="65"/>
      <c r="T570" s="65"/>
      <c r="U570" s="66"/>
      <c r="V570" s="66"/>
      <c r="W570" s="66"/>
      <c r="X570" s="65"/>
      <c r="Y570" s="65"/>
      <c r="Z570" s="66"/>
      <c r="AA570" s="66"/>
      <c r="AB570" s="66"/>
      <c r="AC570" s="66"/>
      <c r="AD570" s="66"/>
      <c r="AE570" s="66"/>
      <c r="AF570" s="66"/>
      <c r="AG570" s="65"/>
      <c r="AH570" s="65"/>
    </row>
    <row r="571" spans="2:34" ht="18" customHeight="1">
      <c r="B571" s="65"/>
      <c r="C571" s="65"/>
      <c r="D571" s="65"/>
      <c r="E571" s="65"/>
      <c r="F571" s="65"/>
      <c r="G571" s="65"/>
      <c r="H571" s="65"/>
      <c r="I571" s="65"/>
      <c r="J571" s="65"/>
      <c r="K571" s="65"/>
      <c r="L571" s="65"/>
      <c r="M571" s="65"/>
      <c r="N571" s="65"/>
      <c r="O571" s="65"/>
      <c r="P571" s="65"/>
      <c r="Q571" s="65"/>
      <c r="R571" s="65"/>
      <c r="S571" s="65"/>
      <c r="T571" s="65"/>
      <c r="U571" s="66"/>
      <c r="V571" s="66"/>
      <c r="W571" s="66"/>
      <c r="X571" s="65"/>
      <c r="Y571" s="65"/>
      <c r="Z571" s="66"/>
      <c r="AA571" s="66"/>
      <c r="AB571" s="66"/>
      <c r="AC571" s="66"/>
      <c r="AD571" s="66"/>
      <c r="AE571" s="66"/>
      <c r="AF571" s="66"/>
      <c r="AG571" s="65"/>
      <c r="AH571" s="65"/>
    </row>
    <row r="572" spans="2:34" ht="18" customHeight="1">
      <c r="B572" s="65"/>
      <c r="C572" s="65"/>
      <c r="D572" s="65"/>
      <c r="E572" s="65"/>
      <c r="F572" s="65"/>
      <c r="G572" s="65"/>
      <c r="H572" s="65"/>
      <c r="I572" s="65"/>
      <c r="J572" s="65"/>
      <c r="K572" s="65"/>
      <c r="L572" s="65"/>
      <c r="M572" s="65"/>
      <c r="N572" s="65"/>
      <c r="O572" s="65"/>
      <c r="P572" s="65"/>
      <c r="Q572" s="65"/>
      <c r="R572" s="65"/>
      <c r="S572" s="65"/>
      <c r="T572" s="65"/>
      <c r="U572" s="66"/>
      <c r="V572" s="66"/>
      <c r="W572" s="66"/>
      <c r="X572" s="65"/>
      <c r="Y572" s="65"/>
      <c r="Z572" s="66"/>
      <c r="AA572" s="66"/>
      <c r="AB572" s="66"/>
      <c r="AC572" s="66"/>
      <c r="AD572" s="66"/>
      <c r="AE572" s="66"/>
      <c r="AF572" s="66"/>
      <c r="AG572" s="65"/>
      <c r="AH572" s="65"/>
    </row>
    <row r="573" spans="2:34" ht="18" customHeight="1">
      <c r="B573" s="65"/>
      <c r="C573" s="65"/>
      <c r="D573" s="65"/>
      <c r="E573" s="65"/>
      <c r="F573" s="65"/>
      <c r="G573" s="65"/>
      <c r="H573" s="65"/>
      <c r="I573" s="65"/>
      <c r="J573" s="65"/>
      <c r="K573" s="65"/>
      <c r="L573" s="65"/>
      <c r="M573" s="65"/>
      <c r="N573" s="65"/>
      <c r="O573" s="65"/>
      <c r="P573" s="65"/>
      <c r="Q573" s="65"/>
      <c r="R573" s="65"/>
      <c r="S573" s="65"/>
      <c r="T573" s="65"/>
      <c r="U573" s="66"/>
      <c r="V573" s="66"/>
      <c r="W573" s="66"/>
      <c r="X573" s="65"/>
      <c r="Y573" s="65"/>
      <c r="Z573" s="66"/>
      <c r="AA573" s="66"/>
      <c r="AB573" s="66"/>
      <c r="AC573" s="66"/>
      <c r="AD573" s="66"/>
      <c r="AE573" s="66"/>
      <c r="AF573" s="66"/>
      <c r="AG573" s="65"/>
      <c r="AH573" s="65"/>
    </row>
    <row r="574" spans="2:34" ht="18" customHeight="1">
      <c r="B574" s="65"/>
      <c r="C574" s="65"/>
      <c r="D574" s="65"/>
      <c r="E574" s="65"/>
      <c r="F574" s="65"/>
      <c r="G574" s="65"/>
      <c r="H574" s="65"/>
      <c r="I574" s="65"/>
      <c r="J574" s="65"/>
      <c r="K574" s="65"/>
      <c r="L574" s="65"/>
      <c r="M574" s="65"/>
      <c r="N574" s="65"/>
      <c r="O574" s="65"/>
      <c r="P574" s="65"/>
      <c r="Q574" s="65"/>
      <c r="R574" s="65"/>
      <c r="S574" s="65"/>
      <c r="T574" s="65"/>
      <c r="U574" s="66"/>
      <c r="V574" s="66"/>
      <c r="W574" s="66"/>
      <c r="X574" s="65"/>
      <c r="Y574" s="65"/>
      <c r="Z574" s="66"/>
      <c r="AA574" s="66"/>
      <c r="AB574" s="66"/>
      <c r="AC574" s="66"/>
      <c r="AD574" s="66"/>
      <c r="AE574" s="66"/>
      <c r="AF574" s="66"/>
      <c r="AG574" s="65"/>
      <c r="AH574" s="65"/>
    </row>
    <row r="575" spans="2:34" ht="18" customHeight="1">
      <c r="B575" s="65"/>
      <c r="C575" s="65"/>
      <c r="D575" s="65"/>
      <c r="E575" s="65"/>
      <c r="F575" s="65"/>
      <c r="G575" s="65"/>
      <c r="H575" s="65"/>
      <c r="I575" s="65"/>
      <c r="J575" s="65"/>
      <c r="K575" s="65"/>
      <c r="L575" s="65"/>
      <c r="M575" s="65"/>
      <c r="N575" s="65"/>
      <c r="O575" s="65"/>
      <c r="P575" s="65"/>
      <c r="Q575" s="65"/>
      <c r="R575" s="65"/>
      <c r="S575" s="65"/>
      <c r="T575" s="65"/>
      <c r="U575" s="66"/>
      <c r="V575" s="66"/>
      <c r="W575" s="66"/>
      <c r="X575" s="65"/>
      <c r="Y575" s="65"/>
      <c r="Z575" s="66"/>
      <c r="AA575" s="66"/>
      <c r="AB575" s="66"/>
      <c r="AC575" s="66"/>
      <c r="AD575" s="66"/>
      <c r="AE575" s="66"/>
      <c r="AF575" s="66"/>
      <c r="AG575" s="65"/>
      <c r="AH575" s="65"/>
    </row>
    <row r="576" spans="2:34" ht="18" customHeight="1">
      <c r="B576" s="65"/>
      <c r="C576" s="65"/>
      <c r="D576" s="65"/>
      <c r="E576" s="65"/>
      <c r="F576" s="65"/>
      <c r="G576" s="65"/>
      <c r="H576" s="65"/>
      <c r="I576" s="65"/>
      <c r="J576" s="65"/>
      <c r="K576" s="65"/>
      <c r="L576" s="65"/>
      <c r="M576" s="65"/>
      <c r="N576" s="65"/>
      <c r="O576" s="65"/>
      <c r="P576" s="65"/>
      <c r="Q576" s="65"/>
      <c r="R576" s="65"/>
      <c r="S576" s="65"/>
      <c r="T576" s="65"/>
      <c r="U576" s="66"/>
      <c r="V576" s="66"/>
      <c r="W576" s="66"/>
      <c r="X576" s="65"/>
      <c r="Y576" s="65"/>
      <c r="Z576" s="66"/>
      <c r="AA576" s="66"/>
      <c r="AB576" s="66"/>
      <c r="AC576" s="66"/>
      <c r="AD576" s="66"/>
      <c r="AE576" s="66"/>
      <c r="AF576" s="66"/>
      <c r="AG576" s="65"/>
      <c r="AH576" s="65"/>
    </row>
    <row r="577" spans="2:34" ht="18" customHeight="1">
      <c r="B577" s="65"/>
      <c r="C577" s="65"/>
      <c r="D577" s="65"/>
      <c r="E577" s="65"/>
      <c r="F577" s="65"/>
      <c r="G577" s="65"/>
      <c r="H577" s="65"/>
      <c r="I577" s="65"/>
      <c r="J577" s="65"/>
      <c r="K577" s="65"/>
      <c r="L577" s="65"/>
      <c r="M577" s="65"/>
      <c r="N577" s="65"/>
      <c r="O577" s="65"/>
      <c r="P577" s="65"/>
      <c r="Q577" s="65"/>
      <c r="R577" s="65"/>
      <c r="S577" s="65"/>
      <c r="T577" s="65"/>
      <c r="U577" s="66"/>
      <c r="V577" s="66"/>
      <c r="W577" s="66"/>
      <c r="X577" s="65"/>
      <c r="Y577" s="65"/>
      <c r="Z577" s="66"/>
      <c r="AA577" s="66"/>
      <c r="AB577" s="66"/>
      <c r="AC577" s="66"/>
      <c r="AD577" s="66"/>
      <c r="AE577" s="66"/>
      <c r="AF577" s="66"/>
      <c r="AG577" s="65"/>
      <c r="AH577" s="65"/>
    </row>
    <row r="578" spans="2:34" ht="18" customHeight="1">
      <c r="B578" s="65"/>
      <c r="C578" s="65"/>
      <c r="D578" s="65"/>
      <c r="E578" s="65"/>
      <c r="F578" s="65"/>
      <c r="G578" s="65"/>
      <c r="H578" s="65"/>
      <c r="I578" s="65"/>
      <c r="J578" s="65"/>
      <c r="K578" s="65"/>
      <c r="L578" s="65"/>
      <c r="M578" s="65"/>
      <c r="N578" s="65"/>
      <c r="O578" s="65"/>
      <c r="P578" s="65"/>
      <c r="Q578" s="65"/>
      <c r="R578" s="65"/>
      <c r="S578" s="65"/>
      <c r="T578" s="65"/>
      <c r="U578" s="66"/>
      <c r="V578" s="66"/>
      <c r="W578" s="66"/>
      <c r="X578" s="65"/>
      <c r="Y578" s="65"/>
      <c r="Z578" s="66"/>
      <c r="AA578" s="66"/>
      <c r="AB578" s="66"/>
      <c r="AC578" s="66"/>
      <c r="AD578" s="66"/>
      <c r="AE578" s="66"/>
      <c r="AF578" s="66"/>
      <c r="AG578" s="65"/>
      <c r="AH578" s="65"/>
    </row>
    <row r="579" spans="2:34" ht="18" customHeight="1">
      <c r="B579" s="65"/>
      <c r="C579" s="65"/>
      <c r="D579" s="65"/>
      <c r="E579" s="65"/>
      <c r="F579" s="65"/>
      <c r="G579" s="65"/>
      <c r="H579" s="65"/>
      <c r="I579" s="65"/>
      <c r="J579" s="65"/>
      <c r="K579" s="65"/>
      <c r="L579" s="65"/>
      <c r="M579" s="65"/>
      <c r="N579" s="65"/>
      <c r="O579" s="65"/>
      <c r="P579" s="65"/>
      <c r="Q579" s="65"/>
      <c r="R579" s="65"/>
      <c r="S579" s="65"/>
      <c r="T579" s="65"/>
      <c r="U579" s="66"/>
      <c r="V579" s="66"/>
      <c r="W579" s="66"/>
      <c r="X579" s="65"/>
      <c r="Y579" s="65"/>
      <c r="Z579" s="66"/>
      <c r="AA579" s="66"/>
      <c r="AB579" s="66"/>
      <c r="AC579" s="66"/>
      <c r="AD579" s="66"/>
      <c r="AE579" s="66"/>
      <c r="AF579" s="66"/>
      <c r="AG579" s="65"/>
      <c r="AH579" s="65"/>
    </row>
    <row r="580" spans="2:34" ht="18" customHeight="1">
      <c r="B580" s="65"/>
      <c r="C580" s="65"/>
      <c r="D580" s="65"/>
      <c r="E580" s="65"/>
      <c r="F580" s="65"/>
      <c r="G580" s="65"/>
      <c r="H580" s="65"/>
      <c r="I580" s="65"/>
      <c r="J580" s="65"/>
      <c r="K580" s="65"/>
      <c r="L580" s="65"/>
      <c r="M580" s="65"/>
      <c r="N580" s="65"/>
      <c r="O580" s="65"/>
      <c r="P580" s="65"/>
      <c r="Q580" s="65"/>
      <c r="R580" s="65"/>
      <c r="S580" s="65"/>
      <c r="T580" s="65"/>
      <c r="U580" s="66"/>
      <c r="V580" s="66"/>
      <c r="W580" s="66"/>
      <c r="X580" s="65"/>
      <c r="Y580" s="65"/>
      <c r="Z580" s="66"/>
      <c r="AA580" s="66"/>
      <c r="AB580" s="66"/>
      <c r="AC580" s="66"/>
      <c r="AD580" s="66"/>
      <c r="AE580" s="66"/>
      <c r="AF580" s="66"/>
      <c r="AG580" s="65"/>
      <c r="AH580" s="65"/>
    </row>
    <row r="581" spans="2:34" ht="18" customHeight="1">
      <c r="B581" s="65"/>
      <c r="C581" s="65"/>
      <c r="D581" s="65"/>
      <c r="E581" s="65"/>
      <c r="F581" s="65"/>
      <c r="G581" s="65"/>
      <c r="H581" s="65"/>
      <c r="I581" s="65"/>
      <c r="J581" s="65"/>
      <c r="K581" s="65"/>
      <c r="L581" s="65"/>
      <c r="M581" s="65"/>
      <c r="N581" s="65"/>
      <c r="O581" s="65"/>
      <c r="P581" s="65"/>
      <c r="Q581" s="65"/>
      <c r="R581" s="65"/>
      <c r="S581" s="65"/>
      <c r="T581" s="65"/>
      <c r="U581" s="66"/>
      <c r="V581" s="66"/>
      <c r="W581" s="66"/>
      <c r="X581" s="65"/>
      <c r="Y581" s="65"/>
      <c r="Z581" s="66"/>
      <c r="AA581" s="66"/>
      <c r="AB581" s="66"/>
      <c r="AC581" s="66"/>
      <c r="AD581" s="66"/>
      <c r="AE581" s="66"/>
      <c r="AF581" s="66"/>
      <c r="AG581" s="65"/>
      <c r="AH581" s="65"/>
    </row>
    <row r="582" spans="2:34" ht="18" customHeight="1">
      <c r="B582" s="65"/>
      <c r="C582" s="65"/>
      <c r="D582" s="65"/>
      <c r="E582" s="65"/>
      <c r="F582" s="65"/>
      <c r="G582" s="65"/>
      <c r="H582" s="65"/>
      <c r="I582" s="65"/>
      <c r="J582" s="65"/>
      <c r="K582" s="65"/>
      <c r="L582" s="65"/>
      <c r="M582" s="65"/>
      <c r="N582" s="65"/>
      <c r="O582" s="65"/>
      <c r="P582" s="65"/>
      <c r="Q582" s="65"/>
      <c r="R582" s="65"/>
      <c r="S582" s="65"/>
      <c r="T582" s="65"/>
      <c r="U582" s="66"/>
      <c r="V582" s="66"/>
      <c r="W582" s="66"/>
      <c r="X582" s="65"/>
      <c r="Y582" s="65"/>
      <c r="Z582" s="66"/>
      <c r="AA582" s="66"/>
      <c r="AB582" s="66"/>
      <c r="AC582" s="66"/>
      <c r="AD582" s="66"/>
      <c r="AE582" s="66"/>
      <c r="AF582" s="66"/>
      <c r="AG582" s="65"/>
      <c r="AH582" s="65"/>
    </row>
    <row r="583" spans="2:34" ht="18" customHeight="1">
      <c r="B583" s="65"/>
      <c r="C583" s="65"/>
      <c r="D583" s="65"/>
      <c r="E583" s="65"/>
      <c r="F583" s="65"/>
      <c r="G583" s="65"/>
      <c r="H583" s="65"/>
      <c r="I583" s="65"/>
      <c r="J583" s="65"/>
      <c r="K583" s="65"/>
      <c r="L583" s="65"/>
      <c r="M583" s="65"/>
      <c r="N583" s="65"/>
      <c r="O583" s="65"/>
      <c r="P583" s="65"/>
      <c r="Q583" s="65"/>
      <c r="R583" s="65"/>
      <c r="S583" s="65"/>
      <c r="T583" s="65"/>
      <c r="U583" s="66"/>
      <c r="V583" s="66"/>
      <c r="W583" s="66"/>
      <c r="X583" s="65"/>
      <c r="Y583" s="65"/>
      <c r="Z583" s="66"/>
      <c r="AA583" s="66"/>
      <c r="AB583" s="66"/>
      <c r="AC583" s="66"/>
      <c r="AD583" s="66"/>
      <c r="AE583" s="66"/>
      <c r="AF583" s="66"/>
      <c r="AG583" s="65"/>
      <c r="AH583" s="65"/>
    </row>
    <row r="584" spans="2:34" ht="18" customHeight="1">
      <c r="B584" s="65"/>
      <c r="C584" s="65"/>
      <c r="D584" s="65"/>
      <c r="E584" s="65"/>
      <c r="F584" s="65"/>
      <c r="G584" s="65"/>
      <c r="H584" s="65"/>
      <c r="I584" s="65"/>
      <c r="J584" s="65"/>
      <c r="K584" s="65"/>
      <c r="L584" s="65"/>
      <c r="M584" s="65"/>
      <c r="N584" s="65"/>
      <c r="O584" s="65"/>
      <c r="P584" s="65"/>
      <c r="Q584" s="65"/>
      <c r="R584" s="65"/>
      <c r="S584" s="65"/>
      <c r="T584" s="65"/>
      <c r="U584" s="66"/>
      <c r="V584" s="66"/>
      <c r="W584" s="66"/>
      <c r="X584" s="65"/>
      <c r="Y584" s="65"/>
      <c r="Z584" s="66"/>
      <c r="AA584" s="66"/>
      <c r="AB584" s="66"/>
      <c r="AC584" s="66"/>
      <c r="AD584" s="66"/>
      <c r="AE584" s="66"/>
      <c r="AF584" s="66"/>
      <c r="AG584" s="65"/>
      <c r="AH584" s="65"/>
    </row>
    <row r="585" spans="2:34" ht="18" customHeight="1">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row>
    <row r="586" spans="2:34" ht="18" customHeight="1">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row>
    <row r="587" spans="2:34" ht="18" customHeight="1">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row>
    <row r="588" spans="2:34" ht="18" customHeight="1">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row>
    <row r="589" spans="2:34" ht="18" customHeight="1">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row>
    <row r="590" spans="2:34" ht="18" customHeight="1">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row>
    <row r="591" spans="2:34" ht="18" customHeight="1">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row>
    <row r="592" spans="2:34" ht="18" customHeight="1">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row>
    <row r="593" spans="2:34" ht="18" customHeight="1">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row>
    <row r="594" spans="2:34" ht="18" customHeight="1">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row>
    <row r="595" spans="2:34" ht="18" customHeight="1">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row>
    <row r="596" spans="2:34" ht="18" customHeight="1">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row>
    <row r="597" spans="2:34" ht="18" customHeight="1">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row>
    <row r="598" spans="2:34" ht="18" customHeight="1">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row>
    <row r="599" spans="2:34" ht="18" customHeight="1">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row>
    <row r="600" spans="2:34" ht="18" customHeight="1">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row>
    <row r="601" spans="2:34" ht="18" customHeight="1">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row>
    <row r="602" spans="2:34" ht="18" customHeight="1">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row>
    <row r="603" spans="2:34" ht="18" customHeight="1">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row>
    <row r="604" spans="2:34" ht="18" customHeight="1">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row>
    <row r="605" spans="2:34" ht="18" customHeight="1">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row>
    <row r="606" spans="2:34" ht="18" customHeight="1">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row>
    <row r="607" spans="2:34" ht="18" customHeight="1">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row>
    <row r="608" spans="2:34" ht="18" customHeight="1">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row>
    <row r="609" spans="2:34" ht="18" customHeight="1">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row>
    <row r="610" spans="2:34" ht="18" customHeight="1">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row>
    <row r="611" spans="2:34" ht="18" customHeight="1">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row>
    <row r="612" spans="2:34" ht="13.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row>
    <row r="613" spans="2:34" ht="13.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row>
    <row r="614" spans="2:34" ht="13.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row>
    <row r="615" spans="2:34" ht="13.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row>
    <row r="616" spans="2:34" ht="13.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row>
    <row r="617" spans="2:34" ht="13.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row>
    <row r="618" spans="2:34" ht="13.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row>
    <row r="619" spans="2:34" ht="13.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row>
    <row r="620" spans="2:34" ht="13.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row>
    <row r="621" spans="2:34" ht="13.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row>
    <row r="622" spans="2:34" ht="13.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row>
    <row r="623" spans="2:34" ht="13.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row>
    <row r="624" spans="2:34" ht="13.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row>
    <row r="625" spans="2:34" ht="13.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row>
    <row r="626" spans="2:34" ht="13.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row>
    <row r="627" spans="2:34" ht="13.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row>
    <row r="628" spans="2:34" ht="13.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row>
    <row r="629" spans="2:34" ht="13.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row>
    <row r="630" spans="2:34" ht="13.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row>
    <row r="631" spans="2:34" ht="13.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row>
    <row r="632" spans="2:34" ht="13.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row>
    <row r="633" spans="2:34" ht="13.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row>
    <row r="634" spans="2:34" ht="13.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row>
    <row r="635" spans="2:34" ht="13.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row>
    <row r="636" spans="2:34" ht="13.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row>
    <row r="637" spans="2:34" ht="13.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row>
    <row r="638" spans="2:34" ht="13.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row>
    <row r="639" spans="2:34" ht="13.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row>
    <row r="640" spans="2:34" ht="13.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row>
    <row r="641" spans="2:34" ht="13.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row>
    <row r="642" spans="2:34" ht="13.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row>
    <row r="643" spans="2:34" ht="13.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row>
    <row r="644" spans="2:34" ht="13.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row>
    <row r="645" spans="2:34" ht="13.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row>
    <row r="646" spans="2:34" ht="13.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row>
    <row r="647" spans="2:34" ht="13.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row>
    <row r="648" spans="2:34" ht="13.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row>
    <row r="649" spans="2:34" ht="13.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row>
    <row r="650" spans="2:34" ht="13.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row>
    <row r="651" spans="2:34" ht="13.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row>
    <row r="652" spans="2:34" ht="13.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row>
    <row r="653" spans="2:34" ht="13.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row>
    <row r="654" spans="2:34" ht="13.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row>
    <row r="655" spans="2:34" ht="13.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row>
    <row r="656" spans="2:34" ht="13.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row>
    <row r="657" spans="2:34" ht="13.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row>
    <row r="658" spans="2:34" ht="13.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row>
    <row r="659" spans="2:34" ht="13.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row>
    <row r="660" spans="2:34" ht="13.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row>
    <row r="661" spans="2:34" ht="13.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row>
    <row r="662" spans="2:34" ht="13.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row>
    <row r="663" spans="2:34" ht="13.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row>
    <row r="664" spans="2:34" ht="13.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row>
    <row r="665" spans="2:34" ht="13.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row>
    <row r="666" spans="2:34" ht="13.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row>
    <row r="667" spans="2:34" ht="13.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row>
    <row r="668" spans="2:34" ht="13.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row>
    <row r="669" spans="2:34" ht="13.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row>
    <row r="670" spans="2:34" ht="13.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row>
    <row r="671" spans="2:34" ht="13.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row>
    <row r="672" spans="2:34" ht="13.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row>
    <row r="673" spans="2:34" ht="13.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row>
    <row r="674" spans="2:34" ht="13.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row>
    <row r="675" spans="2:34" ht="13.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row>
    <row r="676" spans="2:34" ht="13.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row>
    <row r="677" spans="2:34" ht="13.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row>
    <row r="678" spans="2:34" ht="13.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row>
    <row r="679" spans="2:34" ht="13.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row>
    <row r="680" spans="2:34" ht="13.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row>
    <row r="681" spans="2:34" ht="13.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row>
    <row r="682" spans="2:34" ht="13.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row>
    <row r="683" spans="2:34" ht="13.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row>
    <row r="684" spans="2:34" ht="13.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row>
    <row r="685" spans="2:34" ht="13.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row>
    <row r="686" spans="2:34" ht="13.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row>
    <row r="687" spans="2:34" ht="13.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row>
    <row r="688" spans="2:34" ht="13.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row>
    <row r="689" spans="2:34" ht="13.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row>
    <row r="690" spans="2:34" ht="13.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row>
    <row r="691" spans="2:34" ht="13.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row>
    <row r="692" spans="2:34" ht="13.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row>
    <row r="693" spans="2:34" ht="13.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row>
    <row r="694" spans="2:34" ht="13.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row>
    <row r="695" spans="2:34" ht="13.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row>
    <row r="696" spans="2:34" ht="13.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row>
    <row r="697" spans="2:34" ht="13.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row>
    <row r="698" spans="2:34" ht="13.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row>
    <row r="699" spans="2:34" ht="13.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row>
    <row r="700" spans="2:34" ht="13.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row>
    <row r="701" spans="2:34" ht="13.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row>
    <row r="702" spans="2:34" ht="13.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row>
    <row r="703" spans="2:34" ht="13.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row>
    <row r="704" spans="2:34" ht="13.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row>
    <row r="705" spans="2:34" ht="13.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row>
    <row r="706" spans="2:34" ht="13.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row>
    <row r="707" spans="2:34" ht="13.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row>
    <row r="708" spans="2:34" ht="13.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row>
    <row r="709" spans="2:34" ht="13.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row>
    <row r="710" spans="2:34" ht="13.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row>
    <row r="711" spans="2:34" ht="13.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row>
    <row r="712" spans="2:34" ht="13.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row>
    <row r="713" spans="2:34" ht="13.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row>
    <row r="714" spans="2:34" ht="13.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row>
    <row r="715" spans="2:34" ht="13.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row>
    <row r="716" spans="2:34" ht="13.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row>
    <row r="717" spans="2:34" ht="13.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row>
    <row r="718" spans="2:34" ht="13.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row>
    <row r="719" spans="2:34" ht="13.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row>
    <row r="720" spans="2:34" ht="13.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row>
    <row r="721" spans="2:34" ht="13.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row>
    <row r="722" spans="2:34" ht="13.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row>
    <row r="723" spans="2:34" ht="13.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row>
    <row r="724" spans="2:34" ht="13.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row>
    <row r="725" spans="2:34" ht="13.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row>
    <row r="726" spans="2:34" ht="13.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row>
    <row r="727" spans="2:34" ht="13.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row>
    <row r="728" spans="2:34" ht="13.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row>
    <row r="729" spans="2:34" ht="13.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row>
    <row r="730" spans="2:34" ht="13.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row>
    <row r="731" spans="2:34" ht="13.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row>
    <row r="732" spans="2:34" ht="13.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row>
    <row r="733" spans="2:34" ht="13.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row>
    <row r="734" spans="2:34" ht="13.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row>
    <row r="735" spans="2:34" ht="13.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row>
    <row r="736" spans="2:34" ht="13.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row>
    <row r="737" spans="2:34" ht="13.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row>
    <row r="738" spans="2:34" ht="13.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row>
    <row r="739" spans="2:34" ht="13.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row>
    <row r="740" spans="2:34" ht="13.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row>
    <row r="741" spans="2:34" ht="13.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row>
    <row r="742" spans="2:34" ht="13.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row>
    <row r="743" spans="2:34" ht="13.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row>
    <row r="744" spans="2:34" ht="13.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row>
    <row r="745" spans="2:34" ht="13.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row>
    <row r="746" spans="2:34" ht="13.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row>
    <row r="747" spans="2:34" ht="13.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row>
    <row r="748" spans="2:34" ht="13.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row>
    <row r="749" spans="2:34" ht="13.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row>
    <row r="750" spans="2:34" ht="13.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row>
    <row r="751" spans="2:34" ht="13.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row>
    <row r="752" spans="2:34" ht="13.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row>
    <row r="753" spans="2:34" ht="13.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row>
    <row r="754" spans="2:34" ht="13.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row>
    <row r="755" spans="2:34" ht="13.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row>
    <row r="756" spans="2:34" ht="13.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row>
    <row r="757" spans="2:34" ht="13.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row>
    <row r="758" spans="2:34" ht="13.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row>
    <row r="759" spans="2:34" ht="13.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row>
    <row r="760" spans="2:34" ht="13.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row>
    <row r="761" spans="2:34" ht="13.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row>
    <row r="762" spans="2:34" ht="13.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row>
    <row r="763" spans="2:34" ht="13.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row>
    <row r="764" spans="2:34" ht="13.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row>
    <row r="765" spans="2:34" ht="13.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row>
    <row r="766" spans="2:34" ht="13.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row>
    <row r="767" spans="2:34" ht="13.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row>
    <row r="768" spans="2:34" ht="13.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row>
    <row r="769" spans="2:34" ht="13.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row>
    <row r="770" spans="2:34" ht="13.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row>
    <row r="771" spans="2:34" ht="13.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row>
    <row r="772" spans="2:34" ht="13.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row>
    <row r="773" spans="2:34" ht="13.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row>
    <row r="774" spans="2:34" ht="13.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row>
    <row r="775" spans="2:34" ht="13.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row>
    <row r="776" spans="2:34" ht="13.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row>
    <row r="777" spans="2:34" ht="13.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row>
    <row r="778" spans="2:34" ht="13.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row>
    <row r="779" spans="2:34" ht="13.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row>
    <row r="780" spans="2:34" ht="13.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row>
    <row r="781" spans="2:34" ht="13.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row>
    <row r="782" spans="2:34" ht="13.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row>
    <row r="783" spans="2:34" ht="13.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row>
    <row r="784" spans="2:34" ht="13.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row>
    <row r="785" spans="2:34" ht="13.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row>
    <row r="786" spans="2:34" ht="13.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row>
    <row r="787" spans="2:34" ht="13.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row>
    <row r="788" spans="2:34" ht="13.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row>
    <row r="789" spans="2:34" ht="13.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row>
    <row r="790" spans="2:34" ht="13.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row>
    <row r="791" spans="2:34" ht="13.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row>
    <row r="792" spans="2:34" ht="13.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row>
    <row r="793" spans="2:34" ht="13.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row>
    <row r="794" spans="2:34" ht="13.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row>
    <row r="795" spans="2:34" ht="13.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row>
    <row r="796" spans="2:34" ht="13.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row>
    <row r="797" spans="2:34" ht="13.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row>
    <row r="798" spans="2:34" ht="13.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row>
    <row r="799" spans="2:34" ht="13.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row>
    <row r="800" spans="2:34" ht="13.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row>
    <row r="801" spans="2:34" ht="13.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row>
    <row r="802" spans="2:34" ht="13.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row>
    <row r="803" spans="2:34" ht="13.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row>
    <row r="804" spans="2:34" ht="13.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row>
    <row r="805" spans="2:34" ht="13.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row>
    <row r="806" spans="2:34" ht="13.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row>
    <row r="807" spans="2:34" ht="13.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row>
    <row r="808" spans="2:34" ht="13.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row>
    <row r="809" spans="2:34" ht="13.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row>
    <row r="810" spans="2:34" ht="13.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row>
    <row r="811" spans="2:34" ht="13.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row>
    <row r="812" spans="2:34" ht="13.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row>
    <row r="813" spans="2:34" ht="13.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row>
    <row r="814" spans="2:34" ht="13.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row>
    <row r="815" spans="2:34" ht="13.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row>
    <row r="816" spans="2:34" ht="13.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row>
    <row r="817" spans="2:34" ht="13.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row>
    <row r="818" spans="2:34" ht="13.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row>
    <row r="819" spans="2:34" ht="13.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row>
  </sheetData>
  <sheetProtection sheet="1" objects="1" scenarios="1" selectLockedCells="1"/>
  <mergeCells count="3789">
    <mergeCell ref="Z5:AB6"/>
    <mergeCell ref="AC5:AF6"/>
    <mergeCell ref="AG5:AH6"/>
    <mergeCell ref="C7:G7"/>
    <mergeCell ref="H7:T7"/>
    <mergeCell ref="U7:W7"/>
    <mergeCell ref="X7:Y7"/>
    <mergeCell ref="Z7:AB7"/>
    <mergeCell ref="AC7:AF7"/>
    <mergeCell ref="AG7:AH7"/>
    <mergeCell ref="N3:R3"/>
    <mergeCell ref="B5:B6"/>
    <mergeCell ref="C5:G6"/>
    <mergeCell ref="H5:T6"/>
    <mergeCell ref="U5:W6"/>
    <mergeCell ref="X5:Y6"/>
    <mergeCell ref="AG10:AH10"/>
    <mergeCell ref="C11:G11"/>
    <mergeCell ref="H11:T11"/>
    <mergeCell ref="U11:W11"/>
    <mergeCell ref="X11:Y11"/>
    <mergeCell ref="Z11:AB11"/>
    <mergeCell ref="AC11:AF11"/>
    <mergeCell ref="AG11:AH11"/>
    <mergeCell ref="C10:G10"/>
    <mergeCell ref="H10:T10"/>
    <mergeCell ref="U10:W10"/>
    <mergeCell ref="X10:Y10"/>
    <mergeCell ref="Z10:AB10"/>
    <mergeCell ref="AC10:AF10"/>
    <mergeCell ref="AG8:AH8"/>
    <mergeCell ref="C9:G9"/>
    <mergeCell ref="H9:T9"/>
    <mergeCell ref="U9:W9"/>
    <mergeCell ref="X9:Y9"/>
    <mergeCell ref="Z9:AB9"/>
    <mergeCell ref="AC9:AF9"/>
    <mergeCell ref="AG9:AH9"/>
    <mergeCell ref="C8:G8"/>
    <mergeCell ref="H8:T8"/>
    <mergeCell ref="U8:W8"/>
    <mergeCell ref="X8:Y8"/>
    <mergeCell ref="Z8:AB8"/>
    <mergeCell ref="AC8:AF8"/>
    <mergeCell ref="AG14:AH14"/>
    <mergeCell ref="C15:G15"/>
    <mergeCell ref="H15:T15"/>
    <mergeCell ref="U15:W15"/>
    <mergeCell ref="X15:Y15"/>
    <mergeCell ref="Z15:AB15"/>
    <mergeCell ref="AC15:AF15"/>
    <mergeCell ref="AG15:AH15"/>
    <mergeCell ref="C14:G14"/>
    <mergeCell ref="H14:T14"/>
    <mergeCell ref="U14:W14"/>
    <mergeCell ref="X14:Y14"/>
    <mergeCell ref="Z14:AB14"/>
    <mergeCell ref="AC14:AF14"/>
    <mergeCell ref="AG12:AH12"/>
    <mergeCell ref="C13:G13"/>
    <mergeCell ref="H13:T13"/>
    <mergeCell ref="U13:W13"/>
    <mergeCell ref="X13:Y13"/>
    <mergeCell ref="Z13:AB13"/>
    <mergeCell ref="AC13:AF13"/>
    <mergeCell ref="AG13:AH13"/>
    <mergeCell ref="C12:G12"/>
    <mergeCell ref="H12:T12"/>
    <mergeCell ref="U12:W12"/>
    <mergeCell ref="X12:Y12"/>
    <mergeCell ref="Z12:AB12"/>
    <mergeCell ref="AC12:AF12"/>
    <mergeCell ref="AG18:AH18"/>
    <mergeCell ref="C19:G19"/>
    <mergeCell ref="H19:T19"/>
    <mergeCell ref="U19:W19"/>
    <mergeCell ref="X19:Y19"/>
    <mergeCell ref="Z19:AB19"/>
    <mergeCell ref="AC19:AF19"/>
    <mergeCell ref="AG19:AH19"/>
    <mergeCell ref="C18:G18"/>
    <mergeCell ref="H18:T18"/>
    <mergeCell ref="U18:W18"/>
    <mergeCell ref="X18:Y18"/>
    <mergeCell ref="Z18:AB18"/>
    <mergeCell ref="AC18:AF18"/>
    <mergeCell ref="AG16:AH16"/>
    <mergeCell ref="C17:G17"/>
    <mergeCell ref="H17:T17"/>
    <mergeCell ref="U17:W17"/>
    <mergeCell ref="X17:Y17"/>
    <mergeCell ref="Z17:AB17"/>
    <mergeCell ref="AC17:AF17"/>
    <mergeCell ref="AG17:AH17"/>
    <mergeCell ref="C16:G16"/>
    <mergeCell ref="H16:T16"/>
    <mergeCell ref="U16:W16"/>
    <mergeCell ref="X16:Y16"/>
    <mergeCell ref="Z16:AB16"/>
    <mergeCell ref="AC16:AF16"/>
    <mergeCell ref="AG22:AH22"/>
    <mergeCell ref="C23:G23"/>
    <mergeCell ref="H23:T23"/>
    <mergeCell ref="U23:W23"/>
    <mergeCell ref="X23:Y23"/>
    <mergeCell ref="Z23:AB23"/>
    <mergeCell ref="AC23:AF23"/>
    <mergeCell ref="AG23:AH23"/>
    <mergeCell ref="C22:G22"/>
    <mergeCell ref="H22:T22"/>
    <mergeCell ref="U22:W22"/>
    <mergeCell ref="X22:Y22"/>
    <mergeCell ref="Z22:AB22"/>
    <mergeCell ref="AC22:AF22"/>
    <mergeCell ref="AG20:AH20"/>
    <mergeCell ref="C21:G21"/>
    <mergeCell ref="H21:T21"/>
    <mergeCell ref="U21:W21"/>
    <mergeCell ref="X21:Y21"/>
    <mergeCell ref="Z21:AB21"/>
    <mergeCell ref="AC21:AF21"/>
    <mergeCell ref="AG21:AH21"/>
    <mergeCell ref="C20:G20"/>
    <mergeCell ref="H20:T20"/>
    <mergeCell ref="U20:W20"/>
    <mergeCell ref="X20:Y20"/>
    <mergeCell ref="Z20:AB20"/>
    <mergeCell ref="AC20:AF20"/>
    <mergeCell ref="AG26:AH26"/>
    <mergeCell ref="C27:G27"/>
    <mergeCell ref="H27:T27"/>
    <mergeCell ref="U27:W27"/>
    <mergeCell ref="X27:Y27"/>
    <mergeCell ref="Z27:AB27"/>
    <mergeCell ref="AC27:AF27"/>
    <mergeCell ref="AG27:AH27"/>
    <mergeCell ref="C26:G26"/>
    <mergeCell ref="H26:T26"/>
    <mergeCell ref="U26:W26"/>
    <mergeCell ref="X26:Y26"/>
    <mergeCell ref="Z26:AB26"/>
    <mergeCell ref="AC26:AF26"/>
    <mergeCell ref="AG24:AH24"/>
    <mergeCell ref="C25:G25"/>
    <mergeCell ref="H25:T25"/>
    <mergeCell ref="U25:W25"/>
    <mergeCell ref="X25:Y25"/>
    <mergeCell ref="Z25:AB25"/>
    <mergeCell ref="AC25:AF25"/>
    <mergeCell ref="AG25:AH25"/>
    <mergeCell ref="C24:G24"/>
    <mergeCell ref="H24:T24"/>
    <mergeCell ref="U24:W24"/>
    <mergeCell ref="X24:Y24"/>
    <mergeCell ref="Z24:AB24"/>
    <mergeCell ref="AC24:AF24"/>
    <mergeCell ref="AG30:AH30"/>
    <mergeCell ref="C31:G31"/>
    <mergeCell ref="H31:T31"/>
    <mergeCell ref="U31:W31"/>
    <mergeCell ref="X31:Y31"/>
    <mergeCell ref="Z31:AB31"/>
    <mergeCell ref="AC31:AF31"/>
    <mergeCell ref="AG31:AH31"/>
    <mergeCell ref="C30:G30"/>
    <mergeCell ref="H30:T30"/>
    <mergeCell ref="U30:W30"/>
    <mergeCell ref="X30:Y30"/>
    <mergeCell ref="Z30:AB30"/>
    <mergeCell ref="AC30:AF30"/>
    <mergeCell ref="AG28:AH28"/>
    <mergeCell ref="C29:G29"/>
    <mergeCell ref="H29:T29"/>
    <mergeCell ref="U29:W29"/>
    <mergeCell ref="X29:Y29"/>
    <mergeCell ref="Z29:AB29"/>
    <mergeCell ref="AC29:AF29"/>
    <mergeCell ref="AG29:AH29"/>
    <mergeCell ref="C28:G28"/>
    <mergeCell ref="H28:T28"/>
    <mergeCell ref="U28:W28"/>
    <mergeCell ref="X28:Y28"/>
    <mergeCell ref="Z28:AB28"/>
    <mergeCell ref="AC28:AF28"/>
    <mergeCell ref="AG34:AH34"/>
    <mergeCell ref="C35:G35"/>
    <mergeCell ref="H35:T35"/>
    <mergeCell ref="U35:W35"/>
    <mergeCell ref="X35:Y35"/>
    <mergeCell ref="Z35:AB35"/>
    <mergeCell ref="AC35:AF35"/>
    <mergeCell ref="AG35:AH35"/>
    <mergeCell ref="C34:G34"/>
    <mergeCell ref="H34:T34"/>
    <mergeCell ref="U34:W34"/>
    <mergeCell ref="X34:Y34"/>
    <mergeCell ref="Z34:AB34"/>
    <mergeCell ref="AC34:AF34"/>
    <mergeCell ref="AG32:AH32"/>
    <mergeCell ref="C33:G33"/>
    <mergeCell ref="H33:T33"/>
    <mergeCell ref="U33:W33"/>
    <mergeCell ref="X33:Y33"/>
    <mergeCell ref="Z33:AB33"/>
    <mergeCell ref="AC33:AF33"/>
    <mergeCell ref="AG33:AH33"/>
    <mergeCell ref="C32:G32"/>
    <mergeCell ref="H32:T32"/>
    <mergeCell ref="U32:W32"/>
    <mergeCell ref="X32:Y32"/>
    <mergeCell ref="Z32:AB32"/>
    <mergeCell ref="AC32:AF32"/>
    <mergeCell ref="AG38:AH38"/>
    <mergeCell ref="C39:G39"/>
    <mergeCell ref="H39:T39"/>
    <mergeCell ref="U39:W39"/>
    <mergeCell ref="X39:Y39"/>
    <mergeCell ref="Z39:AB39"/>
    <mergeCell ref="AC39:AF39"/>
    <mergeCell ref="AG39:AH39"/>
    <mergeCell ref="C38:G38"/>
    <mergeCell ref="H38:T38"/>
    <mergeCell ref="U38:W38"/>
    <mergeCell ref="X38:Y38"/>
    <mergeCell ref="Z38:AB38"/>
    <mergeCell ref="AC38:AF38"/>
    <mergeCell ref="AG36:AH36"/>
    <mergeCell ref="C37:G37"/>
    <mergeCell ref="H37:T37"/>
    <mergeCell ref="U37:W37"/>
    <mergeCell ref="X37:Y37"/>
    <mergeCell ref="Z37:AB37"/>
    <mergeCell ref="AC37:AF37"/>
    <mergeCell ref="AG37:AH37"/>
    <mergeCell ref="C36:G36"/>
    <mergeCell ref="H36:T36"/>
    <mergeCell ref="U36:W36"/>
    <mergeCell ref="X36:Y36"/>
    <mergeCell ref="Z36:AB36"/>
    <mergeCell ref="AC36:AF36"/>
    <mergeCell ref="AG42:AH42"/>
    <mergeCell ref="C43:G43"/>
    <mergeCell ref="H43:T43"/>
    <mergeCell ref="U43:W43"/>
    <mergeCell ref="X43:Y43"/>
    <mergeCell ref="Z43:AB43"/>
    <mergeCell ref="AC43:AF43"/>
    <mergeCell ref="AG43:AH43"/>
    <mergeCell ref="C42:G42"/>
    <mergeCell ref="H42:T42"/>
    <mergeCell ref="U42:W42"/>
    <mergeCell ref="X42:Y42"/>
    <mergeCell ref="Z42:AB42"/>
    <mergeCell ref="AC42:AF42"/>
    <mergeCell ref="AG40:AH40"/>
    <mergeCell ref="C41:G41"/>
    <mergeCell ref="H41:T41"/>
    <mergeCell ref="U41:W41"/>
    <mergeCell ref="X41:Y41"/>
    <mergeCell ref="Z41:AB41"/>
    <mergeCell ref="AC41:AF41"/>
    <mergeCell ref="AG41:AH41"/>
    <mergeCell ref="C40:G40"/>
    <mergeCell ref="H40:T40"/>
    <mergeCell ref="U40:W40"/>
    <mergeCell ref="X40:Y40"/>
    <mergeCell ref="Z40:AB40"/>
    <mergeCell ref="AC40:AF40"/>
    <mergeCell ref="AG46:AH46"/>
    <mergeCell ref="C47:G47"/>
    <mergeCell ref="H47:T47"/>
    <mergeCell ref="U47:W47"/>
    <mergeCell ref="X47:Y47"/>
    <mergeCell ref="Z47:AB47"/>
    <mergeCell ref="AC47:AF47"/>
    <mergeCell ref="AG47:AH47"/>
    <mergeCell ref="C46:G46"/>
    <mergeCell ref="H46:T46"/>
    <mergeCell ref="U46:W46"/>
    <mergeCell ref="X46:Y46"/>
    <mergeCell ref="Z46:AB46"/>
    <mergeCell ref="AC46:AF46"/>
    <mergeCell ref="AG44:AH44"/>
    <mergeCell ref="C45:G45"/>
    <mergeCell ref="H45:T45"/>
    <mergeCell ref="U45:W45"/>
    <mergeCell ref="X45:Y45"/>
    <mergeCell ref="Z45:AB45"/>
    <mergeCell ref="AC45:AF45"/>
    <mergeCell ref="AG45:AH45"/>
    <mergeCell ref="C44:G44"/>
    <mergeCell ref="H44:T44"/>
    <mergeCell ref="U44:W44"/>
    <mergeCell ref="X44:Y44"/>
    <mergeCell ref="Z44:AB44"/>
    <mergeCell ref="AC44:AF44"/>
    <mergeCell ref="AG50:AH50"/>
    <mergeCell ref="C51:G51"/>
    <mergeCell ref="H51:T51"/>
    <mergeCell ref="U51:W51"/>
    <mergeCell ref="X51:Y51"/>
    <mergeCell ref="Z51:AB51"/>
    <mergeCell ref="AC51:AF51"/>
    <mergeCell ref="AG51:AH51"/>
    <mergeCell ref="C50:G50"/>
    <mergeCell ref="H50:T50"/>
    <mergeCell ref="U50:W50"/>
    <mergeCell ref="X50:Y50"/>
    <mergeCell ref="Z50:AB50"/>
    <mergeCell ref="AC50:AF50"/>
    <mergeCell ref="AG48:AH48"/>
    <mergeCell ref="C49:G49"/>
    <mergeCell ref="H49:T49"/>
    <mergeCell ref="U49:W49"/>
    <mergeCell ref="X49:Y49"/>
    <mergeCell ref="Z49:AB49"/>
    <mergeCell ref="AC49:AF49"/>
    <mergeCell ref="AG49:AH49"/>
    <mergeCell ref="C48:G48"/>
    <mergeCell ref="H48:T48"/>
    <mergeCell ref="U48:W48"/>
    <mergeCell ref="X48:Y48"/>
    <mergeCell ref="Z48:AB48"/>
    <mergeCell ref="AC48:AF48"/>
    <mergeCell ref="AG54:AH54"/>
    <mergeCell ref="C55:G55"/>
    <mergeCell ref="H55:T55"/>
    <mergeCell ref="U55:W55"/>
    <mergeCell ref="X55:Y55"/>
    <mergeCell ref="Z55:AB55"/>
    <mergeCell ref="AC55:AF55"/>
    <mergeCell ref="AG55:AH55"/>
    <mergeCell ref="C54:G54"/>
    <mergeCell ref="H54:T54"/>
    <mergeCell ref="U54:W54"/>
    <mergeCell ref="X54:Y54"/>
    <mergeCell ref="Z54:AB54"/>
    <mergeCell ref="AC54:AF54"/>
    <mergeCell ref="AG52:AH52"/>
    <mergeCell ref="C53:G53"/>
    <mergeCell ref="H53:T53"/>
    <mergeCell ref="U53:W53"/>
    <mergeCell ref="X53:Y53"/>
    <mergeCell ref="Z53:AB53"/>
    <mergeCell ref="AC53:AF53"/>
    <mergeCell ref="AG53:AH53"/>
    <mergeCell ref="C52:G52"/>
    <mergeCell ref="H52:T52"/>
    <mergeCell ref="U52:W52"/>
    <mergeCell ref="X52:Y52"/>
    <mergeCell ref="Z52:AB52"/>
    <mergeCell ref="AC52:AF52"/>
    <mergeCell ref="AG58:AH58"/>
    <mergeCell ref="C59:G59"/>
    <mergeCell ref="H59:T59"/>
    <mergeCell ref="U59:W59"/>
    <mergeCell ref="X59:Y59"/>
    <mergeCell ref="Z59:AB59"/>
    <mergeCell ref="AC59:AF59"/>
    <mergeCell ref="AG59:AH59"/>
    <mergeCell ref="C58:G58"/>
    <mergeCell ref="H58:T58"/>
    <mergeCell ref="U58:W58"/>
    <mergeCell ref="X58:Y58"/>
    <mergeCell ref="Z58:AB58"/>
    <mergeCell ref="AC58:AF58"/>
    <mergeCell ref="AG56:AH56"/>
    <mergeCell ref="C57:G57"/>
    <mergeCell ref="H57:T57"/>
    <mergeCell ref="U57:W57"/>
    <mergeCell ref="X57:Y57"/>
    <mergeCell ref="Z57:AB57"/>
    <mergeCell ref="AC57:AF57"/>
    <mergeCell ref="AG57:AH57"/>
    <mergeCell ref="C56:G56"/>
    <mergeCell ref="H56:T56"/>
    <mergeCell ref="U56:W56"/>
    <mergeCell ref="X56:Y56"/>
    <mergeCell ref="Z56:AB56"/>
    <mergeCell ref="AC56:AF56"/>
    <mergeCell ref="AG62:AH62"/>
    <mergeCell ref="C63:G63"/>
    <mergeCell ref="H63:T63"/>
    <mergeCell ref="U63:W63"/>
    <mergeCell ref="X63:Y63"/>
    <mergeCell ref="Z63:AB63"/>
    <mergeCell ref="AC63:AF63"/>
    <mergeCell ref="AG63:AH63"/>
    <mergeCell ref="C62:G62"/>
    <mergeCell ref="H62:T62"/>
    <mergeCell ref="U62:W62"/>
    <mergeCell ref="X62:Y62"/>
    <mergeCell ref="Z62:AB62"/>
    <mergeCell ref="AC62:AF62"/>
    <mergeCell ref="AG60:AH60"/>
    <mergeCell ref="C61:G61"/>
    <mergeCell ref="H61:T61"/>
    <mergeCell ref="U61:W61"/>
    <mergeCell ref="X61:Y61"/>
    <mergeCell ref="Z61:AB61"/>
    <mergeCell ref="AC61:AF61"/>
    <mergeCell ref="AG61:AH61"/>
    <mergeCell ref="C60:G60"/>
    <mergeCell ref="H60:T60"/>
    <mergeCell ref="U60:W60"/>
    <mergeCell ref="X60:Y60"/>
    <mergeCell ref="Z60:AB60"/>
    <mergeCell ref="AC60:AF60"/>
    <mergeCell ref="AG66:AH66"/>
    <mergeCell ref="C67:G67"/>
    <mergeCell ref="H67:T67"/>
    <mergeCell ref="U67:W67"/>
    <mergeCell ref="X67:Y67"/>
    <mergeCell ref="Z67:AB67"/>
    <mergeCell ref="AC67:AF67"/>
    <mergeCell ref="AG67:AH67"/>
    <mergeCell ref="C66:G66"/>
    <mergeCell ref="H66:T66"/>
    <mergeCell ref="U66:W66"/>
    <mergeCell ref="X66:Y66"/>
    <mergeCell ref="Z66:AB66"/>
    <mergeCell ref="AC66:AF66"/>
    <mergeCell ref="AG64:AH64"/>
    <mergeCell ref="C65:G65"/>
    <mergeCell ref="H65:T65"/>
    <mergeCell ref="U65:W65"/>
    <mergeCell ref="X65:Y65"/>
    <mergeCell ref="Z65:AB65"/>
    <mergeCell ref="AC65:AF65"/>
    <mergeCell ref="AG65:AH65"/>
    <mergeCell ref="C64:G64"/>
    <mergeCell ref="H64:T64"/>
    <mergeCell ref="U64:W64"/>
    <mergeCell ref="X64:Y64"/>
    <mergeCell ref="Z64:AB64"/>
    <mergeCell ref="AC64:AF64"/>
    <mergeCell ref="AG70:AH70"/>
    <mergeCell ref="C71:G71"/>
    <mergeCell ref="H71:T71"/>
    <mergeCell ref="U71:W71"/>
    <mergeCell ref="X71:Y71"/>
    <mergeCell ref="Z71:AB71"/>
    <mergeCell ref="AC71:AF71"/>
    <mergeCell ref="AG71:AH71"/>
    <mergeCell ref="C70:G70"/>
    <mergeCell ref="H70:T70"/>
    <mergeCell ref="U70:W70"/>
    <mergeCell ref="X70:Y70"/>
    <mergeCell ref="Z70:AB70"/>
    <mergeCell ref="AC70:AF70"/>
    <mergeCell ref="AG68:AH68"/>
    <mergeCell ref="C69:G69"/>
    <mergeCell ref="H69:T69"/>
    <mergeCell ref="U69:W69"/>
    <mergeCell ref="X69:Y69"/>
    <mergeCell ref="Z69:AB69"/>
    <mergeCell ref="AC69:AF69"/>
    <mergeCell ref="AG69:AH69"/>
    <mergeCell ref="C68:G68"/>
    <mergeCell ref="H68:T68"/>
    <mergeCell ref="U68:W68"/>
    <mergeCell ref="X68:Y68"/>
    <mergeCell ref="Z68:AB68"/>
    <mergeCell ref="AC68:AF68"/>
    <mergeCell ref="AG74:AH74"/>
    <mergeCell ref="C75:G75"/>
    <mergeCell ref="H75:T75"/>
    <mergeCell ref="U75:W75"/>
    <mergeCell ref="X75:Y75"/>
    <mergeCell ref="Z75:AB75"/>
    <mergeCell ref="AC75:AF75"/>
    <mergeCell ref="AG75:AH75"/>
    <mergeCell ref="C74:G74"/>
    <mergeCell ref="H74:T74"/>
    <mergeCell ref="U74:W74"/>
    <mergeCell ref="X74:Y74"/>
    <mergeCell ref="Z74:AB74"/>
    <mergeCell ref="AC74:AF74"/>
    <mergeCell ref="AG72:AH72"/>
    <mergeCell ref="C73:G73"/>
    <mergeCell ref="H73:T73"/>
    <mergeCell ref="U73:W73"/>
    <mergeCell ref="X73:Y73"/>
    <mergeCell ref="Z73:AB73"/>
    <mergeCell ref="AC73:AF73"/>
    <mergeCell ref="AG73:AH73"/>
    <mergeCell ref="C72:G72"/>
    <mergeCell ref="H72:T72"/>
    <mergeCell ref="U72:W72"/>
    <mergeCell ref="X72:Y72"/>
    <mergeCell ref="Z72:AB72"/>
    <mergeCell ref="AC72:AF72"/>
    <mergeCell ref="AG78:AH78"/>
    <mergeCell ref="C79:G79"/>
    <mergeCell ref="H79:T79"/>
    <mergeCell ref="U79:W79"/>
    <mergeCell ref="X79:Y79"/>
    <mergeCell ref="Z79:AB79"/>
    <mergeCell ref="AC79:AF79"/>
    <mergeCell ref="AG79:AH79"/>
    <mergeCell ref="C78:G78"/>
    <mergeCell ref="H78:T78"/>
    <mergeCell ref="U78:W78"/>
    <mergeCell ref="X78:Y78"/>
    <mergeCell ref="Z78:AB78"/>
    <mergeCell ref="AC78:AF78"/>
    <mergeCell ref="AG76:AH76"/>
    <mergeCell ref="C77:G77"/>
    <mergeCell ref="H77:T77"/>
    <mergeCell ref="U77:W77"/>
    <mergeCell ref="X77:Y77"/>
    <mergeCell ref="Z77:AB77"/>
    <mergeCell ref="AC77:AF77"/>
    <mergeCell ref="AG77:AH77"/>
    <mergeCell ref="C76:G76"/>
    <mergeCell ref="H76:T76"/>
    <mergeCell ref="U76:W76"/>
    <mergeCell ref="X76:Y76"/>
    <mergeCell ref="Z76:AB76"/>
    <mergeCell ref="AC76:AF76"/>
    <mergeCell ref="AG82:AH82"/>
    <mergeCell ref="C83:G83"/>
    <mergeCell ref="H83:T83"/>
    <mergeCell ref="U83:W83"/>
    <mergeCell ref="X83:Y83"/>
    <mergeCell ref="Z83:AB83"/>
    <mergeCell ref="AC83:AF83"/>
    <mergeCell ref="AG83:AH83"/>
    <mergeCell ref="C82:G82"/>
    <mergeCell ref="H82:T82"/>
    <mergeCell ref="U82:W82"/>
    <mergeCell ref="X82:Y82"/>
    <mergeCell ref="Z82:AB82"/>
    <mergeCell ref="AC82:AF82"/>
    <mergeCell ref="AG80:AH80"/>
    <mergeCell ref="C81:G81"/>
    <mergeCell ref="H81:T81"/>
    <mergeCell ref="U81:W81"/>
    <mergeCell ref="X81:Y81"/>
    <mergeCell ref="Z81:AB81"/>
    <mergeCell ref="AC81:AF81"/>
    <mergeCell ref="AG81:AH81"/>
    <mergeCell ref="C80:G80"/>
    <mergeCell ref="H80:T80"/>
    <mergeCell ref="U80:W80"/>
    <mergeCell ref="X80:Y80"/>
    <mergeCell ref="Z80:AB80"/>
    <mergeCell ref="AC80:AF80"/>
    <mergeCell ref="AG86:AH86"/>
    <mergeCell ref="C87:G87"/>
    <mergeCell ref="H87:T87"/>
    <mergeCell ref="U87:W87"/>
    <mergeCell ref="X87:Y87"/>
    <mergeCell ref="Z87:AB87"/>
    <mergeCell ref="AC87:AF87"/>
    <mergeCell ref="AG87:AH87"/>
    <mergeCell ref="C86:G86"/>
    <mergeCell ref="H86:T86"/>
    <mergeCell ref="U86:W86"/>
    <mergeCell ref="X86:Y86"/>
    <mergeCell ref="Z86:AB86"/>
    <mergeCell ref="AC86:AF86"/>
    <mergeCell ref="AG84:AH84"/>
    <mergeCell ref="C85:G85"/>
    <mergeCell ref="H85:T85"/>
    <mergeCell ref="U85:W85"/>
    <mergeCell ref="X85:Y85"/>
    <mergeCell ref="Z85:AB85"/>
    <mergeCell ref="AC85:AF85"/>
    <mergeCell ref="AG85:AH85"/>
    <mergeCell ref="C84:G84"/>
    <mergeCell ref="H84:T84"/>
    <mergeCell ref="U84:W84"/>
    <mergeCell ref="X84:Y84"/>
    <mergeCell ref="Z84:AB84"/>
    <mergeCell ref="AC84:AF84"/>
    <mergeCell ref="AG90:AH90"/>
    <mergeCell ref="C91:G91"/>
    <mergeCell ref="H91:T91"/>
    <mergeCell ref="U91:W91"/>
    <mergeCell ref="X91:Y91"/>
    <mergeCell ref="Z91:AB91"/>
    <mergeCell ref="AC91:AF91"/>
    <mergeCell ref="AG91:AH91"/>
    <mergeCell ref="C90:G90"/>
    <mergeCell ref="H90:T90"/>
    <mergeCell ref="U90:W90"/>
    <mergeCell ref="X90:Y90"/>
    <mergeCell ref="Z90:AB90"/>
    <mergeCell ref="AC90:AF90"/>
    <mergeCell ref="AG88:AH88"/>
    <mergeCell ref="C89:G89"/>
    <mergeCell ref="H89:T89"/>
    <mergeCell ref="U89:W89"/>
    <mergeCell ref="X89:Y89"/>
    <mergeCell ref="Z89:AB89"/>
    <mergeCell ref="AC89:AF89"/>
    <mergeCell ref="AG89:AH89"/>
    <mergeCell ref="C88:G88"/>
    <mergeCell ref="H88:T88"/>
    <mergeCell ref="U88:W88"/>
    <mergeCell ref="X88:Y88"/>
    <mergeCell ref="Z88:AB88"/>
    <mergeCell ref="AC88:AF88"/>
    <mergeCell ref="AG94:AH94"/>
    <mergeCell ref="C95:G95"/>
    <mergeCell ref="H95:T95"/>
    <mergeCell ref="U95:W95"/>
    <mergeCell ref="X95:Y95"/>
    <mergeCell ref="Z95:AB95"/>
    <mergeCell ref="AC95:AF95"/>
    <mergeCell ref="AG95:AH95"/>
    <mergeCell ref="C94:G94"/>
    <mergeCell ref="H94:T94"/>
    <mergeCell ref="U94:W94"/>
    <mergeCell ref="X94:Y94"/>
    <mergeCell ref="Z94:AB94"/>
    <mergeCell ref="AC94:AF94"/>
    <mergeCell ref="AG92:AH92"/>
    <mergeCell ref="C93:G93"/>
    <mergeCell ref="H93:T93"/>
    <mergeCell ref="U93:W93"/>
    <mergeCell ref="X93:Y93"/>
    <mergeCell ref="Z93:AB93"/>
    <mergeCell ref="AC93:AF93"/>
    <mergeCell ref="AG93:AH93"/>
    <mergeCell ref="C92:G92"/>
    <mergeCell ref="H92:T92"/>
    <mergeCell ref="U92:W92"/>
    <mergeCell ref="X92:Y92"/>
    <mergeCell ref="Z92:AB92"/>
    <mergeCell ref="AC92:AF92"/>
    <mergeCell ref="AG98:AH98"/>
    <mergeCell ref="C99:G99"/>
    <mergeCell ref="H99:T99"/>
    <mergeCell ref="U99:W99"/>
    <mergeCell ref="X99:Y99"/>
    <mergeCell ref="Z99:AB99"/>
    <mergeCell ref="AC99:AF99"/>
    <mergeCell ref="AG99:AH99"/>
    <mergeCell ref="C98:G98"/>
    <mergeCell ref="H98:T98"/>
    <mergeCell ref="U98:W98"/>
    <mergeCell ref="X98:Y98"/>
    <mergeCell ref="Z98:AB98"/>
    <mergeCell ref="AC98:AF98"/>
    <mergeCell ref="AG96:AH96"/>
    <mergeCell ref="C97:G97"/>
    <mergeCell ref="H97:T97"/>
    <mergeCell ref="U97:W97"/>
    <mergeCell ref="X97:Y97"/>
    <mergeCell ref="Z97:AB97"/>
    <mergeCell ref="AC97:AF97"/>
    <mergeCell ref="AG97:AH97"/>
    <mergeCell ref="C96:G96"/>
    <mergeCell ref="H96:T96"/>
    <mergeCell ref="U96:W96"/>
    <mergeCell ref="X96:Y96"/>
    <mergeCell ref="Z96:AB96"/>
    <mergeCell ref="AC96:AF96"/>
    <mergeCell ref="AG102:AH102"/>
    <mergeCell ref="C103:G103"/>
    <mergeCell ref="H103:T103"/>
    <mergeCell ref="U103:W103"/>
    <mergeCell ref="X103:Y103"/>
    <mergeCell ref="Z103:AB103"/>
    <mergeCell ref="AC103:AF103"/>
    <mergeCell ref="AG103:AH103"/>
    <mergeCell ref="C102:G102"/>
    <mergeCell ref="H102:T102"/>
    <mergeCell ref="U102:W102"/>
    <mergeCell ref="X102:Y102"/>
    <mergeCell ref="Z102:AB102"/>
    <mergeCell ref="AC102:AF102"/>
    <mergeCell ref="AG100:AH100"/>
    <mergeCell ref="C101:G101"/>
    <mergeCell ref="H101:T101"/>
    <mergeCell ref="U101:W101"/>
    <mergeCell ref="X101:Y101"/>
    <mergeCell ref="Z101:AB101"/>
    <mergeCell ref="AC101:AF101"/>
    <mergeCell ref="AG101:AH101"/>
    <mergeCell ref="C100:G100"/>
    <mergeCell ref="H100:T100"/>
    <mergeCell ref="U100:W100"/>
    <mergeCell ref="X100:Y100"/>
    <mergeCell ref="Z100:AB100"/>
    <mergeCell ref="AC100:AF100"/>
    <mergeCell ref="AG106:AH106"/>
    <mergeCell ref="C107:G107"/>
    <mergeCell ref="H107:T107"/>
    <mergeCell ref="U107:W107"/>
    <mergeCell ref="X107:Y107"/>
    <mergeCell ref="Z107:AB107"/>
    <mergeCell ref="AC107:AF107"/>
    <mergeCell ref="AG107:AH107"/>
    <mergeCell ref="C106:G106"/>
    <mergeCell ref="H106:T106"/>
    <mergeCell ref="U106:W106"/>
    <mergeCell ref="X106:Y106"/>
    <mergeCell ref="Z106:AB106"/>
    <mergeCell ref="AC106:AF106"/>
    <mergeCell ref="AG104:AH104"/>
    <mergeCell ref="C105:G105"/>
    <mergeCell ref="H105:T105"/>
    <mergeCell ref="U105:W105"/>
    <mergeCell ref="X105:Y105"/>
    <mergeCell ref="Z105:AB105"/>
    <mergeCell ref="AC105:AF105"/>
    <mergeCell ref="AG105:AH105"/>
    <mergeCell ref="C104:G104"/>
    <mergeCell ref="H104:T104"/>
    <mergeCell ref="U104:W104"/>
    <mergeCell ref="X104:Y104"/>
    <mergeCell ref="Z104:AB104"/>
    <mergeCell ref="AC104:AF104"/>
    <mergeCell ref="AG110:AH110"/>
    <mergeCell ref="C111:G111"/>
    <mergeCell ref="H111:T111"/>
    <mergeCell ref="U111:W111"/>
    <mergeCell ref="X111:Y111"/>
    <mergeCell ref="Z111:AB111"/>
    <mergeCell ref="AC111:AF111"/>
    <mergeCell ref="AG111:AH111"/>
    <mergeCell ref="C110:G110"/>
    <mergeCell ref="H110:T110"/>
    <mergeCell ref="U110:W110"/>
    <mergeCell ref="X110:Y110"/>
    <mergeCell ref="Z110:AB110"/>
    <mergeCell ref="AC110:AF110"/>
    <mergeCell ref="AG108:AH108"/>
    <mergeCell ref="C109:G109"/>
    <mergeCell ref="H109:T109"/>
    <mergeCell ref="U109:W109"/>
    <mergeCell ref="X109:Y109"/>
    <mergeCell ref="Z109:AB109"/>
    <mergeCell ref="AC109:AF109"/>
    <mergeCell ref="AG109:AH109"/>
    <mergeCell ref="C108:G108"/>
    <mergeCell ref="H108:T108"/>
    <mergeCell ref="U108:W108"/>
    <mergeCell ref="X108:Y108"/>
    <mergeCell ref="Z108:AB108"/>
    <mergeCell ref="AC108:AF108"/>
    <mergeCell ref="AG114:AH114"/>
    <mergeCell ref="C115:G115"/>
    <mergeCell ref="H115:T115"/>
    <mergeCell ref="U115:W115"/>
    <mergeCell ref="X115:Y115"/>
    <mergeCell ref="Z115:AB115"/>
    <mergeCell ref="AC115:AF115"/>
    <mergeCell ref="AG115:AH115"/>
    <mergeCell ref="C114:G114"/>
    <mergeCell ref="H114:T114"/>
    <mergeCell ref="U114:W114"/>
    <mergeCell ref="X114:Y114"/>
    <mergeCell ref="Z114:AB114"/>
    <mergeCell ref="AC114:AF114"/>
    <mergeCell ref="AG112:AH112"/>
    <mergeCell ref="C113:G113"/>
    <mergeCell ref="H113:T113"/>
    <mergeCell ref="U113:W113"/>
    <mergeCell ref="X113:Y113"/>
    <mergeCell ref="Z113:AB113"/>
    <mergeCell ref="AC113:AF113"/>
    <mergeCell ref="AG113:AH113"/>
    <mergeCell ref="C112:G112"/>
    <mergeCell ref="H112:T112"/>
    <mergeCell ref="U112:W112"/>
    <mergeCell ref="X112:Y112"/>
    <mergeCell ref="Z112:AB112"/>
    <mergeCell ref="AC112:AF112"/>
    <mergeCell ref="AG118:AH118"/>
    <mergeCell ref="C119:G119"/>
    <mergeCell ref="H119:T119"/>
    <mergeCell ref="U119:W119"/>
    <mergeCell ref="X119:Y119"/>
    <mergeCell ref="Z119:AB119"/>
    <mergeCell ref="AC119:AF119"/>
    <mergeCell ref="AG119:AH119"/>
    <mergeCell ref="C118:G118"/>
    <mergeCell ref="H118:T118"/>
    <mergeCell ref="U118:W118"/>
    <mergeCell ref="X118:Y118"/>
    <mergeCell ref="Z118:AB118"/>
    <mergeCell ref="AC118:AF118"/>
    <mergeCell ref="AG116:AH116"/>
    <mergeCell ref="C117:G117"/>
    <mergeCell ref="H117:T117"/>
    <mergeCell ref="U117:W117"/>
    <mergeCell ref="X117:Y117"/>
    <mergeCell ref="Z117:AB117"/>
    <mergeCell ref="AC117:AF117"/>
    <mergeCell ref="AG117:AH117"/>
    <mergeCell ref="C116:G116"/>
    <mergeCell ref="H116:T116"/>
    <mergeCell ref="U116:W116"/>
    <mergeCell ref="X116:Y116"/>
    <mergeCell ref="Z116:AB116"/>
    <mergeCell ref="AC116:AF116"/>
    <mergeCell ref="AG122:AH122"/>
    <mergeCell ref="C123:G123"/>
    <mergeCell ref="H123:T123"/>
    <mergeCell ref="U123:W123"/>
    <mergeCell ref="X123:Y123"/>
    <mergeCell ref="Z123:AB123"/>
    <mergeCell ref="AC123:AF123"/>
    <mergeCell ref="AG123:AH123"/>
    <mergeCell ref="C122:G122"/>
    <mergeCell ref="H122:T122"/>
    <mergeCell ref="U122:W122"/>
    <mergeCell ref="X122:Y122"/>
    <mergeCell ref="Z122:AB122"/>
    <mergeCell ref="AC122:AF122"/>
    <mergeCell ref="AG120:AH120"/>
    <mergeCell ref="C121:G121"/>
    <mergeCell ref="H121:T121"/>
    <mergeCell ref="U121:W121"/>
    <mergeCell ref="X121:Y121"/>
    <mergeCell ref="Z121:AB121"/>
    <mergeCell ref="AC121:AF121"/>
    <mergeCell ref="AG121:AH121"/>
    <mergeCell ref="C120:G120"/>
    <mergeCell ref="H120:T120"/>
    <mergeCell ref="U120:W120"/>
    <mergeCell ref="X120:Y120"/>
    <mergeCell ref="Z120:AB120"/>
    <mergeCell ref="AC120:AF120"/>
    <mergeCell ref="AG126:AH126"/>
    <mergeCell ref="C127:G127"/>
    <mergeCell ref="H127:T127"/>
    <mergeCell ref="U127:W127"/>
    <mergeCell ref="X127:Y127"/>
    <mergeCell ref="Z127:AB127"/>
    <mergeCell ref="AC127:AF127"/>
    <mergeCell ref="AG127:AH127"/>
    <mergeCell ref="C126:G126"/>
    <mergeCell ref="H126:T126"/>
    <mergeCell ref="U126:W126"/>
    <mergeCell ref="X126:Y126"/>
    <mergeCell ref="Z126:AB126"/>
    <mergeCell ref="AC126:AF126"/>
    <mergeCell ref="AG124:AH124"/>
    <mergeCell ref="C125:G125"/>
    <mergeCell ref="H125:T125"/>
    <mergeCell ref="U125:W125"/>
    <mergeCell ref="X125:Y125"/>
    <mergeCell ref="Z125:AB125"/>
    <mergeCell ref="AC125:AF125"/>
    <mergeCell ref="AG125:AH125"/>
    <mergeCell ref="C124:G124"/>
    <mergeCell ref="H124:T124"/>
    <mergeCell ref="U124:W124"/>
    <mergeCell ref="X124:Y124"/>
    <mergeCell ref="Z124:AB124"/>
    <mergeCell ref="AC124:AF124"/>
    <mergeCell ref="AG130:AH130"/>
    <mergeCell ref="C131:G131"/>
    <mergeCell ref="H131:T131"/>
    <mergeCell ref="U131:W131"/>
    <mergeCell ref="X131:Y131"/>
    <mergeCell ref="Z131:AB131"/>
    <mergeCell ref="AC131:AF131"/>
    <mergeCell ref="AG131:AH131"/>
    <mergeCell ref="C130:G130"/>
    <mergeCell ref="H130:T130"/>
    <mergeCell ref="U130:W130"/>
    <mergeCell ref="X130:Y130"/>
    <mergeCell ref="Z130:AB130"/>
    <mergeCell ref="AC130:AF130"/>
    <mergeCell ref="AG128:AH128"/>
    <mergeCell ref="C129:G129"/>
    <mergeCell ref="H129:T129"/>
    <mergeCell ref="U129:W129"/>
    <mergeCell ref="X129:Y129"/>
    <mergeCell ref="Z129:AB129"/>
    <mergeCell ref="AC129:AF129"/>
    <mergeCell ref="AG129:AH129"/>
    <mergeCell ref="C128:G128"/>
    <mergeCell ref="H128:T128"/>
    <mergeCell ref="U128:W128"/>
    <mergeCell ref="X128:Y128"/>
    <mergeCell ref="Z128:AB128"/>
    <mergeCell ref="AC128:AF128"/>
    <mergeCell ref="AG134:AH134"/>
    <mergeCell ref="C135:G135"/>
    <mergeCell ref="H135:T135"/>
    <mergeCell ref="U135:W135"/>
    <mergeCell ref="X135:Y135"/>
    <mergeCell ref="Z135:AB135"/>
    <mergeCell ref="AC135:AF135"/>
    <mergeCell ref="AG135:AH135"/>
    <mergeCell ref="C134:G134"/>
    <mergeCell ref="H134:T134"/>
    <mergeCell ref="U134:W134"/>
    <mergeCell ref="X134:Y134"/>
    <mergeCell ref="Z134:AB134"/>
    <mergeCell ref="AC134:AF134"/>
    <mergeCell ref="AG132:AH132"/>
    <mergeCell ref="C133:G133"/>
    <mergeCell ref="H133:T133"/>
    <mergeCell ref="U133:W133"/>
    <mergeCell ref="X133:Y133"/>
    <mergeCell ref="Z133:AB133"/>
    <mergeCell ref="AC133:AF133"/>
    <mergeCell ref="AG133:AH133"/>
    <mergeCell ref="C132:G132"/>
    <mergeCell ref="H132:T132"/>
    <mergeCell ref="U132:W132"/>
    <mergeCell ref="X132:Y132"/>
    <mergeCell ref="Z132:AB132"/>
    <mergeCell ref="AC132:AF132"/>
    <mergeCell ref="AG138:AH138"/>
    <mergeCell ref="C139:G139"/>
    <mergeCell ref="H139:T139"/>
    <mergeCell ref="U139:W139"/>
    <mergeCell ref="X139:Y139"/>
    <mergeCell ref="Z139:AB139"/>
    <mergeCell ref="AC139:AF139"/>
    <mergeCell ref="AG139:AH139"/>
    <mergeCell ref="C138:G138"/>
    <mergeCell ref="H138:T138"/>
    <mergeCell ref="U138:W138"/>
    <mergeCell ref="X138:Y138"/>
    <mergeCell ref="Z138:AB138"/>
    <mergeCell ref="AC138:AF138"/>
    <mergeCell ref="AG136:AH136"/>
    <mergeCell ref="C137:G137"/>
    <mergeCell ref="H137:T137"/>
    <mergeCell ref="U137:W137"/>
    <mergeCell ref="X137:Y137"/>
    <mergeCell ref="Z137:AB137"/>
    <mergeCell ref="AC137:AF137"/>
    <mergeCell ref="AG137:AH137"/>
    <mergeCell ref="C136:G136"/>
    <mergeCell ref="H136:T136"/>
    <mergeCell ref="U136:W136"/>
    <mergeCell ref="X136:Y136"/>
    <mergeCell ref="Z136:AB136"/>
    <mergeCell ref="AC136:AF136"/>
    <mergeCell ref="AG142:AH142"/>
    <mergeCell ref="C143:G143"/>
    <mergeCell ref="H143:T143"/>
    <mergeCell ref="U143:W143"/>
    <mergeCell ref="X143:Y143"/>
    <mergeCell ref="Z143:AB143"/>
    <mergeCell ref="AC143:AF143"/>
    <mergeCell ref="AG143:AH143"/>
    <mergeCell ref="C142:G142"/>
    <mergeCell ref="H142:T142"/>
    <mergeCell ref="U142:W142"/>
    <mergeCell ref="X142:Y142"/>
    <mergeCell ref="Z142:AB142"/>
    <mergeCell ref="AC142:AF142"/>
    <mergeCell ref="AG140:AH140"/>
    <mergeCell ref="C141:G141"/>
    <mergeCell ref="H141:T141"/>
    <mergeCell ref="U141:W141"/>
    <mergeCell ref="X141:Y141"/>
    <mergeCell ref="Z141:AB141"/>
    <mergeCell ref="AC141:AF141"/>
    <mergeCell ref="AG141:AH141"/>
    <mergeCell ref="C140:G140"/>
    <mergeCell ref="H140:T140"/>
    <mergeCell ref="U140:W140"/>
    <mergeCell ref="X140:Y140"/>
    <mergeCell ref="Z140:AB140"/>
    <mergeCell ref="AC140:AF140"/>
    <mergeCell ref="AG146:AH146"/>
    <mergeCell ref="C147:G147"/>
    <mergeCell ref="H147:T147"/>
    <mergeCell ref="U147:W147"/>
    <mergeCell ref="X147:Y147"/>
    <mergeCell ref="Z147:AB147"/>
    <mergeCell ref="AC147:AF147"/>
    <mergeCell ref="AG147:AH147"/>
    <mergeCell ref="C146:G146"/>
    <mergeCell ref="H146:T146"/>
    <mergeCell ref="U146:W146"/>
    <mergeCell ref="X146:Y146"/>
    <mergeCell ref="Z146:AB146"/>
    <mergeCell ref="AC146:AF146"/>
    <mergeCell ref="AG144:AH144"/>
    <mergeCell ref="C145:G145"/>
    <mergeCell ref="H145:T145"/>
    <mergeCell ref="U145:W145"/>
    <mergeCell ref="X145:Y145"/>
    <mergeCell ref="Z145:AB145"/>
    <mergeCell ref="AC145:AF145"/>
    <mergeCell ref="AG145:AH145"/>
    <mergeCell ref="C144:G144"/>
    <mergeCell ref="H144:T144"/>
    <mergeCell ref="U144:W144"/>
    <mergeCell ref="X144:Y144"/>
    <mergeCell ref="Z144:AB144"/>
    <mergeCell ref="AC144:AF144"/>
    <mergeCell ref="AG150:AH150"/>
    <mergeCell ref="C151:G151"/>
    <mergeCell ref="H151:T151"/>
    <mergeCell ref="U151:W151"/>
    <mergeCell ref="X151:Y151"/>
    <mergeCell ref="Z151:AB151"/>
    <mergeCell ref="AC151:AF151"/>
    <mergeCell ref="AG151:AH151"/>
    <mergeCell ref="C150:G150"/>
    <mergeCell ref="H150:T150"/>
    <mergeCell ref="U150:W150"/>
    <mergeCell ref="X150:Y150"/>
    <mergeCell ref="Z150:AB150"/>
    <mergeCell ref="AC150:AF150"/>
    <mergeCell ref="AG148:AH148"/>
    <mergeCell ref="C149:G149"/>
    <mergeCell ref="H149:T149"/>
    <mergeCell ref="U149:W149"/>
    <mergeCell ref="X149:Y149"/>
    <mergeCell ref="Z149:AB149"/>
    <mergeCell ref="AC149:AF149"/>
    <mergeCell ref="AG149:AH149"/>
    <mergeCell ref="C148:G148"/>
    <mergeCell ref="H148:T148"/>
    <mergeCell ref="U148:W148"/>
    <mergeCell ref="X148:Y148"/>
    <mergeCell ref="Z148:AB148"/>
    <mergeCell ref="AC148:AF148"/>
    <mergeCell ref="AG154:AH154"/>
    <mergeCell ref="C155:G155"/>
    <mergeCell ref="H155:T155"/>
    <mergeCell ref="U155:W155"/>
    <mergeCell ref="X155:Y155"/>
    <mergeCell ref="Z155:AB155"/>
    <mergeCell ref="AC155:AF155"/>
    <mergeCell ref="AG155:AH155"/>
    <mergeCell ref="C154:G154"/>
    <mergeCell ref="H154:T154"/>
    <mergeCell ref="U154:W154"/>
    <mergeCell ref="X154:Y154"/>
    <mergeCell ref="Z154:AB154"/>
    <mergeCell ref="AC154:AF154"/>
    <mergeCell ref="AG152:AH152"/>
    <mergeCell ref="C153:G153"/>
    <mergeCell ref="H153:T153"/>
    <mergeCell ref="U153:W153"/>
    <mergeCell ref="X153:Y153"/>
    <mergeCell ref="Z153:AB153"/>
    <mergeCell ref="AC153:AF153"/>
    <mergeCell ref="AG153:AH153"/>
    <mergeCell ref="C152:G152"/>
    <mergeCell ref="H152:T152"/>
    <mergeCell ref="U152:W152"/>
    <mergeCell ref="X152:Y152"/>
    <mergeCell ref="Z152:AB152"/>
    <mergeCell ref="AC152:AF152"/>
    <mergeCell ref="AG158:AH158"/>
    <mergeCell ref="C159:G159"/>
    <mergeCell ref="H159:T159"/>
    <mergeCell ref="U159:W159"/>
    <mergeCell ref="X159:Y159"/>
    <mergeCell ref="Z159:AB159"/>
    <mergeCell ref="AC159:AF159"/>
    <mergeCell ref="AG159:AH159"/>
    <mergeCell ref="C158:G158"/>
    <mergeCell ref="H158:T158"/>
    <mergeCell ref="U158:W158"/>
    <mergeCell ref="X158:Y158"/>
    <mergeCell ref="Z158:AB158"/>
    <mergeCell ref="AC158:AF158"/>
    <mergeCell ref="AG156:AH156"/>
    <mergeCell ref="C157:G157"/>
    <mergeCell ref="H157:T157"/>
    <mergeCell ref="U157:W157"/>
    <mergeCell ref="X157:Y157"/>
    <mergeCell ref="Z157:AB157"/>
    <mergeCell ref="AC157:AF157"/>
    <mergeCell ref="AG157:AH157"/>
    <mergeCell ref="C156:G156"/>
    <mergeCell ref="H156:T156"/>
    <mergeCell ref="U156:W156"/>
    <mergeCell ref="X156:Y156"/>
    <mergeCell ref="Z156:AB156"/>
    <mergeCell ref="AC156:AF156"/>
    <mergeCell ref="AG162:AH162"/>
    <mergeCell ref="C163:G163"/>
    <mergeCell ref="H163:T163"/>
    <mergeCell ref="U163:W163"/>
    <mergeCell ref="X163:Y163"/>
    <mergeCell ref="Z163:AB163"/>
    <mergeCell ref="AC163:AF163"/>
    <mergeCell ref="AG163:AH163"/>
    <mergeCell ref="C162:G162"/>
    <mergeCell ref="H162:T162"/>
    <mergeCell ref="U162:W162"/>
    <mergeCell ref="X162:Y162"/>
    <mergeCell ref="Z162:AB162"/>
    <mergeCell ref="AC162:AF162"/>
    <mergeCell ref="AG160:AH160"/>
    <mergeCell ref="C161:G161"/>
    <mergeCell ref="H161:T161"/>
    <mergeCell ref="U161:W161"/>
    <mergeCell ref="X161:Y161"/>
    <mergeCell ref="Z161:AB161"/>
    <mergeCell ref="AC161:AF161"/>
    <mergeCell ref="AG161:AH161"/>
    <mergeCell ref="C160:G160"/>
    <mergeCell ref="H160:T160"/>
    <mergeCell ref="U160:W160"/>
    <mergeCell ref="X160:Y160"/>
    <mergeCell ref="Z160:AB160"/>
    <mergeCell ref="AC160:AF160"/>
    <mergeCell ref="AG166:AH166"/>
    <mergeCell ref="C167:G167"/>
    <mergeCell ref="H167:T167"/>
    <mergeCell ref="U167:W167"/>
    <mergeCell ref="X167:Y167"/>
    <mergeCell ref="Z167:AB167"/>
    <mergeCell ref="AC167:AF167"/>
    <mergeCell ref="AG167:AH167"/>
    <mergeCell ref="C166:G166"/>
    <mergeCell ref="H166:T166"/>
    <mergeCell ref="U166:W166"/>
    <mergeCell ref="X166:Y166"/>
    <mergeCell ref="Z166:AB166"/>
    <mergeCell ref="AC166:AF166"/>
    <mergeCell ref="AG164:AH164"/>
    <mergeCell ref="C165:G165"/>
    <mergeCell ref="H165:T165"/>
    <mergeCell ref="U165:W165"/>
    <mergeCell ref="X165:Y165"/>
    <mergeCell ref="Z165:AB165"/>
    <mergeCell ref="AC165:AF165"/>
    <mergeCell ref="AG165:AH165"/>
    <mergeCell ref="C164:G164"/>
    <mergeCell ref="H164:T164"/>
    <mergeCell ref="U164:W164"/>
    <mergeCell ref="X164:Y164"/>
    <mergeCell ref="Z164:AB164"/>
    <mergeCell ref="AC164:AF164"/>
    <mergeCell ref="AG170:AH170"/>
    <mergeCell ref="C171:G171"/>
    <mergeCell ref="H171:T171"/>
    <mergeCell ref="U171:W171"/>
    <mergeCell ref="X171:Y171"/>
    <mergeCell ref="Z171:AB171"/>
    <mergeCell ref="AC171:AF171"/>
    <mergeCell ref="AG171:AH171"/>
    <mergeCell ref="C170:G170"/>
    <mergeCell ref="H170:T170"/>
    <mergeCell ref="U170:W170"/>
    <mergeCell ref="X170:Y170"/>
    <mergeCell ref="Z170:AB170"/>
    <mergeCell ref="AC170:AF170"/>
    <mergeCell ref="AG168:AH168"/>
    <mergeCell ref="C169:G169"/>
    <mergeCell ref="H169:T169"/>
    <mergeCell ref="U169:W169"/>
    <mergeCell ref="X169:Y169"/>
    <mergeCell ref="Z169:AB169"/>
    <mergeCell ref="AC169:AF169"/>
    <mergeCell ref="AG169:AH169"/>
    <mergeCell ref="C168:G168"/>
    <mergeCell ref="H168:T168"/>
    <mergeCell ref="U168:W168"/>
    <mergeCell ref="X168:Y168"/>
    <mergeCell ref="Z168:AB168"/>
    <mergeCell ref="AC168:AF168"/>
    <mergeCell ref="AG174:AH174"/>
    <mergeCell ref="C175:G175"/>
    <mergeCell ref="H175:T175"/>
    <mergeCell ref="U175:W175"/>
    <mergeCell ref="X175:Y175"/>
    <mergeCell ref="Z175:AB175"/>
    <mergeCell ref="AC175:AF175"/>
    <mergeCell ref="AG175:AH175"/>
    <mergeCell ref="C174:G174"/>
    <mergeCell ref="H174:T174"/>
    <mergeCell ref="U174:W174"/>
    <mergeCell ref="X174:Y174"/>
    <mergeCell ref="Z174:AB174"/>
    <mergeCell ref="AC174:AF174"/>
    <mergeCell ref="AG172:AH172"/>
    <mergeCell ref="C173:G173"/>
    <mergeCell ref="H173:T173"/>
    <mergeCell ref="U173:W173"/>
    <mergeCell ref="X173:Y173"/>
    <mergeCell ref="Z173:AB173"/>
    <mergeCell ref="AC173:AF173"/>
    <mergeCell ref="AG173:AH173"/>
    <mergeCell ref="C172:G172"/>
    <mergeCell ref="H172:T172"/>
    <mergeCell ref="U172:W172"/>
    <mergeCell ref="X172:Y172"/>
    <mergeCell ref="Z172:AB172"/>
    <mergeCell ref="AC172:AF172"/>
    <mergeCell ref="AG178:AH178"/>
    <mergeCell ref="C179:G179"/>
    <mergeCell ref="H179:T179"/>
    <mergeCell ref="U179:W179"/>
    <mergeCell ref="X179:Y179"/>
    <mergeCell ref="Z179:AB179"/>
    <mergeCell ref="AC179:AF179"/>
    <mergeCell ref="AG179:AH179"/>
    <mergeCell ref="C178:G178"/>
    <mergeCell ref="H178:T178"/>
    <mergeCell ref="U178:W178"/>
    <mergeCell ref="X178:Y178"/>
    <mergeCell ref="Z178:AB178"/>
    <mergeCell ref="AC178:AF178"/>
    <mergeCell ref="AG176:AH176"/>
    <mergeCell ref="C177:G177"/>
    <mergeCell ref="H177:T177"/>
    <mergeCell ref="U177:W177"/>
    <mergeCell ref="X177:Y177"/>
    <mergeCell ref="Z177:AB177"/>
    <mergeCell ref="AC177:AF177"/>
    <mergeCell ref="AG177:AH177"/>
    <mergeCell ref="C176:G176"/>
    <mergeCell ref="H176:T176"/>
    <mergeCell ref="U176:W176"/>
    <mergeCell ref="X176:Y176"/>
    <mergeCell ref="Z176:AB176"/>
    <mergeCell ref="AC176:AF176"/>
    <mergeCell ref="AG182:AH182"/>
    <mergeCell ref="C183:G183"/>
    <mergeCell ref="H183:T183"/>
    <mergeCell ref="U183:W183"/>
    <mergeCell ref="X183:Y183"/>
    <mergeCell ref="Z183:AB183"/>
    <mergeCell ref="AC183:AF183"/>
    <mergeCell ref="AG183:AH183"/>
    <mergeCell ref="C182:G182"/>
    <mergeCell ref="H182:T182"/>
    <mergeCell ref="U182:W182"/>
    <mergeCell ref="X182:Y182"/>
    <mergeCell ref="Z182:AB182"/>
    <mergeCell ref="AC182:AF182"/>
    <mergeCell ref="AG180:AH180"/>
    <mergeCell ref="C181:G181"/>
    <mergeCell ref="H181:T181"/>
    <mergeCell ref="U181:W181"/>
    <mergeCell ref="X181:Y181"/>
    <mergeCell ref="Z181:AB181"/>
    <mergeCell ref="AC181:AF181"/>
    <mergeCell ref="AG181:AH181"/>
    <mergeCell ref="C180:G180"/>
    <mergeCell ref="H180:T180"/>
    <mergeCell ref="U180:W180"/>
    <mergeCell ref="X180:Y180"/>
    <mergeCell ref="Z180:AB180"/>
    <mergeCell ref="AC180:AF180"/>
    <mergeCell ref="AG186:AH186"/>
    <mergeCell ref="C187:G187"/>
    <mergeCell ref="H187:T187"/>
    <mergeCell ref="U187:W187"/>
    <mergeCell ref="X187:Y187"/>
    <mergeCell ref="Z187:AB187"/>
    <mergeCell ref="AC187:AF187"/>
    <mergeCell ref="AG187:AH187"/>
    <mergeCell ref="C186:G186"/>
    <mergeCell ref="H186:T186"/>
    <mergeCell ref="U186:W186"/>
    <mergeCell ref="X186:Y186"/>
    <mergeCell ref="Z186:AB186"/>
    <mergeCell ref="AC186:AF186"/>
    <mergeCell ref="AG184:AH184"/>
    <mergeCell ref="C185:G185"/>
    <mergeCell ref="H185:T185"/>
    <mergeCell ref="U185:W185"/>
    <mergeCell ref="X185:Y185"/>
    <mergeCell ref="Z185:AB185"/>
    <mergeCell ref="AC185:AF185"/>
    <mergeCell ref="AG185:AH185"/>
    <mergeCell ref="C184:G184"/>
    <mergeCell ref="H184:T184"/>
    <mergeCell ref="U184:W184"/>
    <mergeCell ref="X184:Y184"/>
    <mergeCell ref="Z184:AB184"/>
    <mergeCell ref="AC184:AF184"/>
    <mergeCell ref="AG190:AH190"/>
    <mergeCell ref="C191:G191"/>
    <mergeCell ref="H191:T191"/>
    <mergeCell ref="U191:W191"/>
    <mergeCell ref="X191:Y191"/>
    <mergeCell ref="Z191:AB191"/>
    <mergeCell ref="AC191:AF191"/>
    <mergeCell ref="AG191:AH191"/>
    <mergeCell ref="C190:G190"/>
    <mergeCell ref="H190:T190"/>
    <mergeCell ref="U190:W190"/>
    <mergeCell ref="X190:Y190"/>
    <mergeCell ref="Z190:AB190"/>
    <mergeCell ref="AC190:AF190"/>
    <mergeCell ref="AG188:AH188"/>
    <mergeCell ref="C189:G189"/>
    <mergeCell ref="H189:T189"/>
    <mergeCell ref="U189:W189"/>
    <mergeCell ref="X189:Y189"/>
    <mergeCell ref="Z189:AB189"/>
    <mergeCell ref="AC189:AF189"/>
    <mergeCell ref="AG189:AH189"/>
    <mergeCell ref="C188:G188"/>
    <mergeCell ref="H188:T188"/>
    <mergeCell ref="U188:W188"/>
    <mergeCell ref="X188:Y188"/>
    <mergeCell ref="Z188:AB188"/>
    <mergeCell ref="AC188:AF188"/>
    <mergeCell ref="AG194:AH194"/>
    <mergeCell ref="C195:G195"/>
    <mergeCell ref="H195:T195"/>
    <mergeCell ref="U195:W195"/>
    <mergeCell ref="X195:Y195"/>
    <mergeCell ref="Z195:AB195"/>
    <mergeCell ref="AC195:AF195"/>
    <mergeCell ref="AG195:AH195"/>
    <mergeCell ref="C194:G194"/>
    <mergeCell ref="H194:T194"/>
    <mergeCell ref="U194:W194"/>
    <mergeCell ref="X194:Y194"/>
    <mergeCell ref="Z194:AB194"/>
    <mergeCell ref="AC194:AF194"/>
    <mergeCell ref="AG192:AH192"/>
    <mergeCell ref="C193:G193"/>
    <mergeCell ref="H193:T193"/>
    <mergeCell ref="U193:W193"/>
    <mergeCell ref="X193:Y193"/>
    <mergeCell ref="Z193:AB193"/>
    <mergeCell ref="AC193:AF193"/>
    <mergeCell ref="AG193:AH193"/>
    <mergeCell ref="C192:G192"/>
    <mergeCell ref="H192:T192"/>
    <mergeCell ref="U192:W192"/>
    <mergeCell ref="X192:Y192"/>
    <mergeCell ref="Z192:AB192"/>
    <mergeCell ref="AC192:AF192"/>
    <mergeCell ref="AG198:AH198"/>
    <mergeCell ref="C199:G199"/>
    <mergeCell ref="H199:T199"/>
    <mergeCell ref="U199:W199"/>
    <mergeCell ref="X199:Y199"/>
    <mergeCell ref="Z199:AB199"/>
    <mergeCell ref="AC199:AF199"/>
    <mergeCell ref="AG199:AH199"/>
    <mergeCell ref="C198:G198"/>
    <mergeCell ref="H198:T198"/>
    <mergeCell ref="U198:W198"/>
    <mergeCell ref="X198:Y198"/>
    <mergeCell ref="Z198:AB198"/>
    <mergeCell ref="AC198:AF198"/>
    <mergeCell ref="AG196:AH196"/>
    <mergeCell ref="C197:G197"/>
    <mergeCell ref="H197:T197"/>
    <mergeCell ref="U197:W197"/>
    <mergeCell ref="X197:Y197"/>
    <mergeCell ref="Z197:AB197"/>
    <mergeCell ref="AC197:AF197"/>
    <mergeCell ref="AG197:AH197"/>
    <mergeCell ref="C196:G196"/>
    <mergeCell ref="H196:T196"/>
    <mergeCell ref="U196:W196"/>
    <mergeCell ref="X196:Y196"/>
    <mergeCell ref="Z196:AB196"/>
    <mergeCell ref="AC196:AF196"/>
    <mergeCell ref="AG202:AH202"/>
    <mergeCell ref="C203:G203"/>
    <mergeCell ref="H203:T203"/>
    <mergeCell ref="U203:W203"/>
    <mergeCell ref="X203:Y203"/>
    <mergeCell ref="Z203:AB203"/>
    <mergeCell ref="AC203:AF203"/>
    <mergeCell ref="AG203:AH203"/>
    <mergeCell ref="C202:G202"/>
    <mergeCell ref="H202:T202"/>
    <mergeCell ref="U202:W202"/>
    <mergeCell ref="X202:Y202"/>
    <mergeCell ref="Z202:AB202"/>
    <mergeCell ref="AC202:AF202"/>
    <mergeCell ref="AG200:AH200"/>
    <mergeCell ref="C201:G201"/>
    <mergeCell ref="H201:T201"/>
    <mergeCell ref="U201:W201"/>
    <mergeCell ref="X201:Y201"/>
    <mergeCell ref="Z201:AB201"/>
    <mergeCell ref="AC201:AF201"/>
    <mergeCell ref="AG201:AH201"/>
    <mergeCell ref="C200:G200"/>
    <mergeCell ref="H200:T200"/>
    <mergeCell ref="U200:W200"/>
    <mergeCell ref="X200:Y200"/>
    <mergeCell ref="Z200:AB200"/>
    <mergeCell ref="AC200:AF200"/>
    <mergeCell ref="AG206:AH206"/>
    <mergeCell ref="C207:G207"/>
    <mergeCell ref="H207:T207"/>
    <mergeCell ref="U207:W207"/>
    <mergeCell ref="X207:Y207"/>
    <mergeCell ref="Z207:AB207"/>
    <mergeCell ref="AC207:AF207"/>
    <mergeCell ref="AG207:AH207"/>
    <mergeCell ref="C206:G206"/>
    <mergeCell ref="H206:T206"/>
    <mergeCell ref="U206:W206"/>
    <mergeCell ref="X206:Y206"/>
    <mergeCell ref="Z206:AB206"/>
    <mergeCell ref="AC206:AF206"/>
    <mergeCell ref="AG204:AH204"/>
    <mergeCell ref="C205:G205"/>
    <mergeCell ref="H205:T205"/>
    <mergeCell ref="U205:W205"/>
    <mergeCell ref="X205:Y205"/>
    <mergeCell ref="Z205:AB205"/>
    <mergeCell ref="AC205:AF205"/>
    <mergeCell ref="AG205:AH205"/>
    <mergeCell ref="C204:G204"/>
    <mergeCell ref="H204:T204"/>
    <mergeCell ref="U204:W204"/>
    <mergeCell ref="X204:Y204"/>
    <mergeCell ref="Z204:AB204"/>
    <mergeCell ref="AC204:AF204"/>
    <mergeCell ref="AG210:AH210"/>
    <mergeCell ref="C211:G211"/>
    <mergeCell ref="H211:T211"/>
    <mergeCell ref="U211:W211"/>
    <mergeCell ref="X211:Y211"/>
    <mergeCell ref="Z211:AB211"/>
    <mergeCell ref="AC211:AF211"/>
    <mergeCell ref="AG211:AH211"/>
    <mergeCell ref="C210:G210"/>
    <mergeCell ref="H210:T210"/>
    <mergeCell ref="U210:W210"/>
    <mergeCell ref="X210:Y210"/>
    <mergeCell ref="Z210:AB210"/>
    <mergeCell ref="AC210:AF210"/>
    <mergeCell ref="AG208:AH208"/>
    <mergeCell ref="C209:G209"/>
    <mergeCell ref="H209:T209"/>
    <mergeCell ref="U209:W209"/>
    <mergeCell ref="X209:Y209"/>
    <mergeCell ref="Z209:AB209"/>
    <mergeCell ref="AC209:AF209"/>
    <mergeCell ref="AG209:AH209"/>
    <mergeCell ref="C208:G208"/>
    <mergeCell ref="H208:T208"/>
    <mergeCell ref="U208:W208"/>
    <mergeCell ref="X208:Y208"/>
    <mergeCell ref="Z208:AB208"/>
    <mergeCell ref="AC208:AF208"/>
    <mergeCell ref="AG214:AH214"/>
    <mergeCell ref="C215:G215"/>
    <mergeCell ref="H215:T215"/>
    <mergeCell ref="U215:W215"/>
    <mergeCell ref="X215:Y215"/>
    <mergeCell ref="Z215:AB215"/>
    <mergeCell ref="AC215:AF215"/>
    <mergeCell ref="AG215:AH215"/>
    <mergeCell ref="C214:G214"/>
    <mergeCell ref="H214:T214"/>
    <mergeCell ref="U214:W214"/>
    <mergeCell ref="X214:Y214"/>
    <mergeCell ref="Z214:AB214"/>
    <mergeCell ref="AC214:AF214"/>
    <mergeCell ref="AG212:AH212"/>
    <mergeCell ref="C213:G213"/>
    <mergeCell ref="H213:T213"/>
    <mergeCell ref="U213:W213"/>
    <mergeCell ref="X213:Y213"/>
    <mergeCell ref="Z213:AB213"/>
    <mergeCell ref="AC213:AF213"/>
    <mergeCell ref="AG213:AH213"/>
    <mergeCell ref="C212:G212"/>
    <mergeCell ref="H212:T212"/>
    <mergeCell ref="U212:W212"/>
    <mergeCell ref="X212:Y212"/>
    <mergeCell ref="Z212:AB212"/>
    <mergeCell ref="AC212:AF212"/>
    <mergeCell ref="AG218:AH218"/>
    <mergeCell ref="C219:G219"/>
    <mergeCell ref="H219:T219"/>
    <mergeCell ref="U219:W219"/>
    <mergeCell ref="X219:Y219"/>
    <mergeCell ref="Z219:AB219"/>
    <mergeCell ref="AC219:AF219"/>
    <mergeCell ref="AG219:AH219"/>
    <mergeCell ref="C218:G218"/>
    <mergeCell ref="H218:T218"/>
    <mergeCell ref="U218:W218"/>
    <mergeCell ref="X218:Y218"/>
    <mergeCell ref="Z218:AB218"/>
    <mergeCell ref="AC218:AF218"/>
    <mergeCell ref="AG216:AH216"/>
    <mergeCell ref="C217:G217"/>
    <mergeCell ref="H217:T217"/>
    <mergeCell ref="U217:W217"/>
    <mergeCell ref="X217:Y217"/>
    <mergeCell ref="Z217:AB217"/>
    <mergeCell ref="AC217:AF217"/>
    <mergeCell ref="AG217:AH217"/>
    <mergeCell ref="C216:G216"/>
    <mergeCell ref="H216:T216"/>
    <mergeCell ref="U216:W216"/>
    <mergeCell ref="X216:Y216"/>
    <mergeCell ref="Z216:AB216"/>
    <mergeCell ref="AC216:AF216"/>
    <mergeCell ref="AG222:AH222"/>
    <mergeCell ref="C223:G223"/>
    <mergeCell ref="H223:T223"/>
    <mergeCell ref="U223:W223"/>
    <mergeCell ref="X223:Y223"/>
    <mergeCell ref="Z223:AB223"/>
    <mergeCell ref="AC223:AF223"/>
    <mergeCell ref="AG223:AH223"/>
    <mergeCell ref="C222:G222"/>
    <mergeCell ref="H222:T222"/>
    <mergeCell ref="U222:W222"/>
    <mergeCell ref="X222:Y222"/>
    <mergeCell ref="Z222:AB222"/>
    <mergeCell ref="AC222:AF222"/>
    <mergeCell ref="AG220:AH220"/>
    <mergeCell ref="C221:G221"/>
    <mergeCell ref="H221:T221"/>
    <mergeCell ref="U221:W221"/>
    <mergeCell ref="X221:Y221"/>
    <mergeCell ref="Z221:AB221"/>
    <mergeCell ref="AC221:AF221"/>
    <mergeCell ref="AG221:AH221"/>
    <mergeCell ref="C220:G220"/>
    <mergeCell ref="H220:T220"/>
    <mergeCell ref="U220:W220"/>
    <mergeCell ref="X220:Y220"/>
    <mergeCell ref="Z220:AB220"/>
    <mergeCell ref="AC220:AF220"/>
    <mergeCell ref="AG226:AH226"/>
    <mergeCell ref="C227:G227"/>
    <mergeCell ref="H227:T227"/>
    <mergeCell ref="U227:W227"/>
    <mergeCell ref="X227:Y227"/>
    <mergeCell ref="Z227:AB227"/>
    <mergeCell ref="AC227:AF227"/>
    <mergeCell ref="AG227:AH227"/>
    <mergeCell ref="C226:G226"/>
    <mergeCell ref="H226:T226"/>
    <mergeCell ref="U226:W226"/>
    <mergeCell ref="X226:Y226"/>
    <mergeCell ref="Z226:AB226"/>
    <mergeCell ref="AC226:AF226"/>
    <mergeCell ref="AG224:AH224"/>
    <mergeCell ref="C225:G225"/>
    <mergeCell ref="H225:T225"/>
    <mergeCell ref="U225:W225"/>
    <mergeCell ref="X225:Y225"/>
    <mergeCell ref="Z225:AB225"/>
    <mergeCell ref="AC225:AF225"/>
    <mergeCell ref="AG225:AH225"/>
    <mergeCell ref="C224:G224"/>
    <mergeCell ref="H224:T224"/>
    <mergeCell ref="U224:W224"/>
    <mergeCell ref="X224:Y224"/>
    <mergeCell ref="Z224:AB224"/>
    <mergeCell ref="AC224:AF224"/>
    <mergeCell ref="AG230:AH230"/>
    <mergeCell ref="C231:G231"/>
    <mergeCell ref="H231:T231"/>
    <mergeCell ref="U231:W231"/>
    <mergeCell ref="X231:Y231"/>
    <mergeCell ref="Z231:AB231"/>
    <mergeCell ref="AC231:AF231"/>
    <mergeCell ref="AG231:AH231"/>
    <mergeCell ref="C230:G230"/>
    <mergeCell ref="H230:T230"/>
    <mergeCell ref="U230:W230"/>
    <mergeCell ref="X230:Y230"/>
    <mergeCell ref="Z230:AB230"/>
    <mergeCell ref="AC230:AF230"/>
    <mergeCell ref="AG228:AH228"/>
    <mergeCell ref="C229:G229"/>
    <mergeCell ref="H229:T229"/>
    <mergeCell ref="U229:W229"/>
    <mergeCell ref="X229:Y229"/>
    <mergeCell ref="Z229:AB229"/>
    <mergeCell ref="AC229:AF229"/>
    <mergeCell ref="AG229:AH229"/>
    <mergeCell ref="C228:G228"/>
    <mergeCell ref="H228:T228"/>
    <mergeCell ref="U228:W228"/>
    <mergeCell ref="X228:Y228"/>
    <mergeCell ref="Z228:AB228"/>
    <mergeCell ref="AC228:AF228"/>
    <mergeCell ref="AG234:AH234"/>
    <mergeCell ref="C235:G235"/>
    <mergeCell ref="H235:T235"/>
    <mergeCell ref="U235:W235"/>
    <mergeCell ref="X235:Y235"/>
    <mergeCell ref="Z235:AB235"/>
    <mergeCell ref="AC235:AF235"/>
    <mergeCell ref="AG235:AH235"/>
    <mergeCell ref="C234:G234"/>
    <mergeCell ref="H234:T234"/>
    <mergeCell ref="U234:W234"/>
    <mergeCell ref="X234:Y234"/>
    <mergeCell ref="Z234:AB234"/>
    <mergeCell ref="AC234:AF234"/>
    <mergeCell ref="AG232:AH232"/>
    <mergeCell ref="C233:G233"/>
    <mergeCell ref="H233:T233"/>
    <mergeCell ref="U233:W233"/>
    <mergeCell ref="X233:Y233"/>
    <mergeCell ref="Z233:AB233"/>
    <mergeCell ref="AC233:AF233"/>
    <mergeCell ref="AG233:AH233"/>
    <mergeCell ref="C232:G232"/>
    <mergeCell ref="H232:T232"/>
    <mergeCell ref="U232:W232"/>
    <mergeCell ref="X232:Y232"/>
    <mergeCell ref="Z232:AB232"/>
    <mergeCell ref="AC232:AF232"/>
    <mergeCell ref="AG238:AH238"/>
    <mergeCell ref="C239:G239"/>
    <mergeCell ref="H239:T239"/>
    <mergeCell ref="U239:W239"/>
    <mergeCell ref="X239:Y239"/>
    <mergeCell ref="Z239:AB239"/>
    <mergeCell ref="AC239:AF239"/>
    <mergeCell ref="AG239:AH239"/>
    <mergeCell ref="C238:G238"/>
    <mergeCell ref="H238:T238"/>
    <mergeCell ref="U238:W238"/>
    <mergeCell ref="X238:Y238"/>
    <mergeCell ref="Z238:AB238"/>
    <mergeCell ref="AC238:AF238"/>
    <mergeCell ref="AG236:AH236"/>
    <mergeCell ref="C237:G237"/>
    <mergeCell ref="H237:T237"/>
    <mergeCell ref="U237:W237"/>
    <mergeCell ref="X237:Y237"/>
    <mergeCell ref="Z237:AB237"/>
    <mergeCell ref="AC237:AF237"/>
    <mergeCell ref="AG237:AH237"/>
    <mergeCell ref="C236:G236"/>
    <mergeCell ref="H236:T236"/>
    <mergeCell ref="U236:W236"/>
    <mergeCell ref="X236:Y236"/>
    <mergeCell ref="Z236:AB236"/>
    <mergeCell ref="AC236:AF236"/>
    <mergeCell ref="AG242:AH242"/>
    <mergeCell ref="C243:G243"/>
    <mergeCell ref="H243:T243"/>
    <mergeCell ref="U243:W243"/>
    <mergeCell ref="X243:Y243"/>
    <mergeCell ref="Z243:AB243"/>
    <mergeCell ref="AC243:AF243"/>
    <mergeCell ref="AG243:AH243"/>
    <mergeCell ref="C242:G242"/>
    <mergeCell ref="H242:T242"/>
    <mergeCell ref="U242:W242"/>
    <mergeCell ref="X242:Y242"/>
    <mergeCell ref="Z242:AB242"/>
    <mergeCell ref="AC242:AF242"/>
    <mergeCell ref="AG240:AH240"/>
    <mergeCell ref="C241:G241"/>
    <mergeCell ref="H241:T241"/>
    <mergeCell ref="U241:W241"/>
    <mergeCell ref="X241:Y241"/>
    <mergeCell ref="Z241:AB241"/>
    <mergeCell ref="AC241:AF241"/>
    <mergeCell ref="AG241:AH241"/>
    <mergeCell ref="C240:G240"/>
    <mergeCell ref="H240:T240"/>
    <mergeCell ref="U240:W240"/>
    <mergeCell ref="X240:Y240"/>
    <mergeCell ref="Z240:AB240"/>
    <mergeCell ref="AC240:AF240"/>
    <mergeCell ref="AG246:AH246"/>
    <mergeCell ref="C247:G247"/>
    <mergeCell ref="H247:T247"/>
    <mergeCell ref="U247:W247"/>
    <mergeCell ref="X247:Y247"/>
    <mergeCell ref="Z247:AB247"/>
    <mergeCell ref="AC247:AF247"/>
    <mergeCell ref="AG247:AH247"/>
    <mergeCell ref="C246:G246"/>
    <mergeCell ref="H246:T246"/>
    <mergeCell ref="U246:W246"/>
    <mergeCell ref="X246:Y246"/>
    <mergeCell ref="Z246:AB246"/>
    <mergeCell ref="AC246:AF246"/>
    <mergeCell ref="AG244:AH244"/>
    <mergeCell ref="C245:G245"/>
    <mergeCell ref="H245:T245"/>
    <mergeCell ref="U245:W245"/>
    <mergeCell ref="X245:Y245"/>
    <mergeCell ref="Z245:AB245"/>
    <mergeCell ref="AC245:AF245"/>
    <mergeCell ref="AG245:AH245"/>
    <mergeCell ref="C244:G244"/>
    <mergeCell ref="H244:T244"/>
    <mergeCell ref="U244:W244"/>
    <mergeCell ref="X244:Y244"/>
    <mergeCell ref="Z244:AB244"/>
    <mergeCell ref="AC244:AF244"/>
    <mergeCell ref="AG250:AH250"/>
    <mergeCell ref="C251:G251"/>
    <mergeCell ref="H251:T251"/>
    <mergeCell ref="U251:W251"/>
    <mergeCell ref="X251:Y251"/>
    <mergeCell ref="Z251:AB251"/>
    <mergeCell ref="AC251:AF251"/>
    <mergeCell ref="AG251:AH251"/>
    <mergeCell ref="C250:G250"/>
    <mergeCell ref="H250:T250"/>
    <mergeCell ref="U250:W250"/>
    <mergeCell ref="X250:Y250"/>
    <mergeCell ref="Z250:AB250"/>
    <mergeCell ref="AC250:AF250"/>
    <mergeCell ref="AG248:AH248"/>
    <mergeCell ref="C249:G249"/>
    <mergeCell ref="H249:T249"/>
    <mergeCell ref="U249:W249"/>
    <mergeCell ref="X249:Y249"/>
    <mergeCell ref="Z249:AB249"/>
    <mergeCell ref="AC249:AF249"/>
    <mergeCell ref="AG249:AH249"/>
    <mergeCell ref="C248:G248"/>
    <mergeCell ref="H248:T248"/>
    <mergeCell ref="U248:W248"/>
    <mergeCell ref="X248:Y248"/>
    <mergeCell ref="Z248:AB248"/>
    <mergeCell ref="AC248:AF248"/>
    <mergeCell ref="AG254:AH254"/>
    <mergeCell ref="C255:G255"/>
    <mergeCell ref="H255:T255"/>
    <mergeCell ref="U255:W255"/>
    <mergeCell ref="X255:Y255"/>
    <mergeCell ref="Z255:AB255"/>
    <mergeCell ref="AC255:AF255"/>
    <mergeCell ref="AG255:AH255"/>
    <mergeCell ref="C254:G254"/>
    <mergeCell ref="H254:T254"/>
    <mergeCell ref="U254:W254"/>
    <mergeCell ref="X254:Y254"/>
    <mergeCell ref="Z254:AB254"/>
    <mergeCell ref="AC254:AF254"/>
    <mergeCell ref="AG252:AH252"/>
    <mergeCell ref="C253:G253"/>
    <mergeCell ref="H253:T253"/>
    <mergeCell ref="U253:W253"/>
    <mergeCell ref="X253:Y253"/>
    <mergeCell ref="Z253:AB253"/>
    <mergeCell ref="AC253:AF253"/>
    <mergeCell ref="AG253:AH253"/>
    <mergeCell ref="C252:G252"/>
    <mergeCell ref="H252:T252"/>
    <mergeCell ref="U252:W252"/>
    <mergeCell ref="X252:Y252"/>
    <mergeCell ref="Z252:AB252"/>
    <mergeCell ref="AC252:AF252"/>
    <mergeCell ref="AG258:AH258"/>
    <mergeCell ref="C259:G259"/>
    <mergeCell ref="H259:T259"/>
    <mergeCell ref="U259:W259"/>
    <mergeCell ref="X259:Y259"/>
    <mergeCell ref="Z259:AB259"/>
    <mergeCell ref="AC259:AF259"/>
    <mergeCell ref="AG259:AH259"/>
    <mergeCell ref="C258:G258"/>
    <mergeCell ref="H258:T258"/>
    <mergeCell ref="U258:W258"/>
    <mergeCell ref="X258:Y258"/>
    <mergeCell ref="Z258:AB258"/>
    <mergeCell ref="AC258:AF258"/>
    <mergeCell ref="AG256:AH256"/>
    <mergeCell ref="C257:G257"/>
    <mergeCell ref="H257:T257"/>
    <mergeCell ref="U257:W257"/>
    <mergeCell ref="X257:Y257"/>
    <mergeCell ref="Z257:AB257"/>
    <mergeCell ref="AC257:AF257"/>
    <mergeCell ref="AG257:AH257"/>
    <mergeCell ref="C256:G256"/>
    <mergeCell ref="H256:T256"/>
    <mergeCell ref="U256:W256"/>
    <mergeCell ref="X256:Y256"/>
    <mergeCell ref="Z256:AB256"/>
    <mergeCell ref="AC256:AF256"/>
    <mergeCell ref="AG262:AH262"/>
    <mergeCell ref="C263:G263"/>
    <mergeCell ref="H263:T263"/>
    <mergeCell ref="U263:W263"/>
    <mergeCell ref="X263:Y263"/>
    <mergeCell ref="Z263:AB263"/>
    <mergeCell ref="AC263:AF263"/>
    <mergeCell ref="AG263:AH263"/>
    <mergeCell ref="C262:G262"/>
    <mergeCell ref="H262:T262"/>
    <mergeCell ref="U262:W262"/>
    <mergeCell ref="X262:Y262"/>
    <mergeCell ref="Z262:AB262"/>
    <mergeCell ref="AC262:AF262"/>
    <mergeCell ref="AG260:AH260"/>
    <mergeCell ref="C261:G261"/>
    <mergeCell ref="H261:T261"/>
    <mergeCell ref="U261:W261"/>
    <mergeCell ref="X261:Y261"/>
    <mergeCell ref="Z261:AB261"/>
    <mergeCell ref="AC261:AF261"/>
    <mergeCell ref="AG261:AH261"/>
    <mergeCell ref="C260:G260"/>
    <mergeCell ref="H260:T260"/>
    <mergeCell ref="U260:W260"/>
    <mergeCell ref="X260:Y260"/>
    <mergeCell ref="Z260:AB260"/>
    <mergeCell ref="AC260:AF260"/>
    <mergeCell ref="AG266:AH266"/>
    <mergeCell ref="C267:G267"/>
    <mergeCell ref="H267:T267"/>
    <mergeCell ref="U267:W267"/>
    <mergeCell ref="X267:Y267"/>
    <mergeCell ref="Z267:AB267"/>
    <mergeCell ref="AC267:AF267"/>
    <mergeCell ref="AG267:AH267"/>
    <mergeCell ref="C266:G266"/>
    <mergeCell ref="H266:T266"/>
    <mergeCell ref="U266:W266"/>
    <mergeCell ref="X266:Y266"/>
    <mergeCell ref="Z266:AB266"/>
    <mergeCell ref="AC266:AF266"/>
    <mergeCell ref="AG264:AH264"/>
    <mergeCell ref="C265:G265"/>
    <mergeCell ref="H265:T265"/>
    <mergeCell ref="U265:W265"/>
    <mergeCell ref="X265:Y265"/>
    <mergeCell ref="Z265:AB265"/>
    <mergeCell ref="AC265:AF265"/>
    <mergeCell ref="AG265:AH265"/>
    <mergeCell ref="C264:G264"/>
    <mergeCell ref="H264:T264"/>
    <mergeCell ref="U264:W264"/>
    <mergeCell ref="X264:Y264"/>
    <mergeCell ref="Z264:AB264"/>
    <mergeCell ref="AC264:AF264"/>
    <mergeCell ref="AG270:AH270"/>
    <mergeCell ref="C271:G271"/>
    <mergeCell ref="H271:T271"/>
    <mergeCell ref="U271:W271"/>
    <mergeCell ref="X271:Y271"/>
    <mergeCell ref="Z271:AB271"/>
    <mergeCell ref="AC271:AF271"/>
    <mergeCell ref="AG271:AH271"/>
    <mergeCell ref="C270:G270"/>
    <mergeCell ref="H270:T270"/>
    <mergeCell ref="U270:W270"/>
    <mergeCell ref="X270:Y270"/>
    <mergeCell ref="Z270:AB270"/>
    <mergeCell ref="AC270:AF270"/>
    <mergeCell ref="AG268:AH268"/>
    <mergeCell ref="C269:G269"/>
    <mergeCell ref="H269:T269"/>
    <mergeCell ref="U269:W269"/>
    <mergeCell ref="X269:Y269"/>
    <mergeCell ref="Z269:AB269"/>
    <mergeCell ref="AC269:AF269"/>
    <mergeCell ref="AG269:AH269"/>
    <mergeCell ref="C268:G268"/>
    <mergeCell ref="H268:T268"/>
    <mergeCell ref="U268:W268"/>
    <mergeCell ref="X268:Y268"/>
    <mergeCell ref="Z268:AB268"/>
    <mergeCell ref="AC268:AF268"/>
    <mergeCell ref="AG274:AH274"/>
    <mergeCell ref="C275:G275"/>
    <mergeCell ref="H275:T275"/>
    <mergeCell ref="U275:W275"/>
    <mergeCell ref="X275:Y275"/>
    <mergeCell ref="Z275:AB275"/>
    <mergeCell ref="AC275:AF275"/>
    <mergeCell ref="AG275:AH275"/>
    <mergeCell ref="C274:G274"/>
    <mergeCell ref="H274:T274"/>
    <mergeCell ref="U274:W274"/>
    <mergeCell ref="X274:Y274"/>
    <mergeCell ref="Z274:AB274"/>
    <mergeCell ref="AC274:AF274"/>
    <mergeCell ref="AG272:AH272"/>
    <mergeCell ref="C273:G273"/>
    <mergeCell ref="H273:T273"/>
    <mergeCell ref="U273:W273"/>
    <mergeCell ref="X273:Y273"/>
    <mergeCell ref="Z273:AB273"/>
    <mergeCell ref="AC273:AF273"/>
    <mergeCell ref="AG273:AH273"/>
    <mergeCell ref="C272:G272"/>
    <mergeCell ref="H272:T272"/>
    <mergeCell ref="U272:W272"/>
    <mergeCell ref="X272:Y272"/>
    <mergeCell ref="Z272:AB272"/>
    <mergeCell ref="AC272:AF272"/>
    <mergeCell ref="AG278:AH278"/>
    <mergeCell ref="C279:G279"/>
    <mergeCell ref="H279:T279"/>
    <mergeCell ref="U279:W279"/>
    <mergeCell ref="X279:Y279"/>
    <mergeCell ref="Z279:AB279"/>
    <mergeCell ref="AC279:AF279"/>
    <mergeCell ref="AG279:AH279"/>
    <mergeCell ref="C278:G278"/>
    <mergeCell ref="H278:T278"/>
    <mergeCell ref="U278:W278"/>
    <mergeCell ref="X278:Y278"/>
    <mergeCell ref="Z278:AB278"/>
    <mergeCell ref="AC278:AF278"/>
    <mergeCell ref="AG276:AH276"/>
    <mergeCell ref="C277:G277"/>
    <mergeCell ref="H277:T277"/>
    <mergeCell ref="U277:W277"/>
    <mergeCell ref="X277:Y277"/>
    <mergeCell ref="Z277:AB277"/>
    <mergeCell ref="AC277:AF277"/>
    <mergeCell ref="AG277:AH277"/>
    <mergeCell ref="C276:G276"/>
    <mergeCell ref="H276:T276"/>
    <mergeCell ref="U276:W276"/>
    <mergeCell ref="X276:Y276"/>
    <mergeCell ref="Z276:AB276"/>
    <mergeCell ref="AC276:AF276"/>
    <mergeCell ref="AG282:AH282"/>
    <mergeCell ref="C283:G283"/>
    <mergeCell ref="H283:T283"/>
    <mergeCell ref="U283:W283"/>
    <mergeCell ref="X283:Y283"/>
    <mergeCell ref="Z283:AB283"/>
    <mergeCell ref="AC283:AF283"/>
    <mergeCell ref="AG283:AH283"/>
    <mergeCell ref="C282:G282"/>
    <mergeCell ref="H282:T282"/>
    <mergeCell ref="U282:W282"/>
    <mergeCell ref="X282:Y282"/>
    <mergeCell ref="Z282:AB282"/>
    <mergeCell ref="AC282:AF282"/>
    <mergeCell ref="AG280:AH280"/>
    <mergeCell ref="C281:G281"/>
    <mergeCell ref="H281:T281"/>
    <mergeCell ref="U281:W281"/>
    <mergeCell ref="X281:Y281"/>
    <mergeCell ref="Z281:AB281"/>
    <mergeCell ref="AC281:AF281"/>
    <mergeCell ref="AG281:AH281"/>
    <mergeCell ref="C280:G280"/>
    <mergeCell ref="H280:T280"/>
    <mergeCell ref="U280:W280"/>
    <mergeCell ref="X280:Y280"/>
    <mergeCell ref="Z280:AB280"/>
    <mergeCell ref="AC280:AF280"/>
    <mergeCell ref="AG286:AH286"/>
    <mergeCell ref="C287:G287"/>
    <mergeCell ref="H287:T287"/>
    <mergeCell ref="U287:W287"/>
    <mergeCell ref="X287:Y287"/>
    <mergeCell ref="Z287:AB287"/>
    <mergeCell ref="AC287:AF287"/>
    <mergeCell ref="AG287:AH287"/>
    <mergeCell ref="C286:G286"/>
    <mergeCell ref="H286:T286"/>
    <mergeCell ref="U286:W286"/>
    <mergeCell ref="X286:Y286"/>
    <mergeCell ref="Z286:AB286"/>
    <mergeCell ref="AC286:AF286"/>
    <mergeCell ref="AG284:AH284"/>
    <mergeCell ref="C285:G285"/>
    <mergeCell ref="H285:T285"/>
    <mergeCell ref="U285:W285"/>
    <mergeCell ref="X285:Y285"/>
    <mergeCell ref="Z285:AB285"/>
    <mergeCell ref="AC285:AF285"/>
    <mergeCell ref="AG285:AH285"/>
    <mergeCell ref="C284:G284"/>
    <mergeCell ref="H284:T284"/>
    <mergeCell ref="U284:W284"/>
    <mergeCell ref="X284:Y284"/>
    <mergeCell ref="Z284:AB284"/>
    <mergeCell ref="AC284:AF284"/>
    <mergeCell ref="AG290:AH290"/>
    <mergeCell ref="C291:G291"/>
    <mergeCell ref="H291:T291"/>
    <mergeCell ref="U291:W291"/>
    <mergeCell ref="X291:Y291"/>
    <mergeCell ref="Z291:AB291"/>
    <mergeCell ref="AC291:AF291"/>
    <mergeCell ref="AG291:AH291"/>
    <mergeCell ref="C290:G290"/>
    <mergeCell ref="H290:T290"/>
    <mergeCell ref="U290:W290"/>
    <mergeCell ref="X290:Y290"/>
    <mergeCell ref="Z290:AB290"/>
    <mergeCell ref="AC290:AF290"/>
    <mergeCell ref="AG288:AH288"/>
    <mergeCell ref="C289:G289"/>
    <mergeCell ref="H289:T289"/>
    <mergeCell ref="U289:W289"/>
    <mergeCell ref="X289:Y289"/>
    <mergeCell ref="Z289:AB289"/>
    <mergeCell ref="AC289:AF289"/>
    <mergeCell ref="AG289:AH289"/>
    <mergeCell ref="C288:G288"/>
    <mergeCell ref="H288:T288"/>
    <mergeCell ref="U288:W288"/>
    <mergeCell ref="X288:Y288"/>
    <mergeCell ref="Z288:AB288"/>
    <mergeCell ref="AC288:AF288"/>
    <mergeCell ref="AG294:AH294"/>
    <mergeCell ref="C295:G295"/>
    <mergeCell ref="H295:T295"/>
    <mergeCell ref="U295:W295"/>
    <mergeCell ref="X295:Y295"/>
    <mergeCell ref="Z295:AB295"/>
    <mergeCell ref="AC295:AF295"/>
    <mergeCell ref="AG295:AH295"/>
    <mergeCell ref="C294:G294"/>
    <mergeCell ref="H294:T294"/>
    <mergeCell ref="U294:W294"/>
    <mergeCell ref="X294:Y294"/>
    <mergeCell ref="Z294:AB294"/>
    <mergeCell ref="AC294:AF294"/>
    <mergeCell ref="AG292:AH292"/>
    <mergeCell ref="C293:G293"/>
    <mergeCell ref="H293:T293"/>
    <mergeCell ref="U293:W293"/>
    <mergeCell ref="X293:Y293"/>
    <mergeCell ref="Z293:AB293"/>
    <mergeCell ref="AC293:AF293"/>
    <mergeCell ref="AG293:AH293"/>
    <mergeCell ref="C292:G292"/>
    <mergeCell ref="H292:T292"/>
    <mergeCell ref="U292:W292"/>
    <mergeCell ref="X292:Y292"/>
    <mergeCell ref="Z292:AB292"/>
    <mergeCell ref="AC292:AF292"/>
    <mergeCell ref="AG298:AH298"/>
    <mergeCell ref="C299:G299"/>
    <mergeCell ref="H299:T299"/>
    <mergeCell ref="U299:W299"/>
    <mergeCell ref="X299:Y299"/>
    <mergeCell ref="Z299:AB299"/>
    <mergeCell ref="AC299:AF299"/>
    <mergeCell ref="AG299:AH299"/>
    <mergeCell ref="C298:G298"/>
    <mergeCell ref="H298:T298"/>
    <mergeCell ref="U298:W298"/>
    <mergeCell ref="X298:Y298"/>
    <mergeCell ref="Z298:AB298"/>
    <mergeCell ref="AC298:AF298"/>
    <mergeCell ref="AG296:AH296"/>
    <mergeCell ref="C297:G297"/>
    <mergeCell ref="H297:T297"/>
    <mergeCell ref="U297:W297"/>
    <mergeCell ref="X297:Y297"/>
    <mergeCell ref="Z297:AB297"/>
    <mergeCell ref="AC297:AF297"/>
    <mergeCell ref="AG297:AH297"/>
    <mergeCell ref="C296:G296"/>
    <mergeCell ref="H296:T296"/>
    <mergeCell ref="U296:W296"/>
    <mergeCell ref="X296:Y296"/>
    <mergeCell ref="Z296:AB296"/>
    <mergeCell ref="AC296:AF296"/>
    <mergeCell ref="AG302:AH302"/>
    <mergeCell ref="C303:G303"/>
    <mergeCell ref="H303:T303"/>
    <mergeCell ref="U303:W303"/>
    <mergeCell ref="X303:Y303"/>
    <mergeCell ref="Z303:AB303"/>
    <mergeCell ref="AC303:AF303"/>
    <mergeCell ref="AG303:AH303"/>
    <mergeCell ref="C302:G302"/>
    <mergeCell ref="H302:T302"/>
    <mergeCell ref="U302:W302"/>
    <mergeCell ref="X302:Y302"/>
    <mergeCell ref="Z302:AB302"/>
    <mergeCell ref="AC302:AF302"/>
    <mergeCell ref="AG300:AH300"/>
    <mergeCell ref="C301:G301"/>
    <mergeCell ref="H301:T301"/>
    <mergeCell ref="U301:W301"/>
    <mergeCell ref="X301:Y301"/>
    <mergeCell ref="Z301:AB301"/>
    <mergeCell ref="AC301:AF301"/>
    <mergeCell ref="AG301:AH301"/>
    <mergeCell ref="C300:G300"/>
    <mergeCell ref="H300:T300"/>
    <mergeCell ref="U300:W300"/>
    <mergeCell ref="X300:Y300"/>
    <mergeCell ref="Z300:AB300"/>
    <mergeCell ref="AC300:AF300"/>
    <mergeCell ref="AG306:AH306"/>
    <mergeCell ref="C307:G307"/>
    <mergeCell ref="H307:T307"/>
    <mergeCell ref="U307:W307"/>
    <mergeCell ref="X307:Y307"/>
    <mergeCell ref="Z307:AB307"/>
    <mergeCell ref="AC307:AF307"/>
    <mergeCell ref="AG307:AH307"/>
    <mergeCell ref="C306:G306"/>
    <mergeCell ref="H306:T306"/>
    <mergeCell ref="U306:W306"/>
    <mergeCell ref="X306:Y306"/>
    <mergeCell ref="Z306:AB306"/>
    <mergeCell ref="AC306:AF306"/>
    <mergeCell ref="AG304:AH304"/>
    <mergeCell ref="C305:G305"/>
    <mergeCell ref="H305:T305"/>
    <mergeCell ref="U305:W305"/>
    <mergeCell ref="X305:Y305"/>
    <mergeCell ref="Z305:AB305"/>
    <mergeCell ref="AC305:AF305"/>
    <mergeCell ref="AG305:AH305"/>
    <mergeCell ref="C304:G304"/>
    <mergeCell ref="H304:T304"/>
    <mergeCell ref="U304:W304"/>
    <mergeCell ref="X304:Y304"/>
    <mergeCell ref="Z304:AB304"/>
    <mergeCell ref="AC304:AF304"/>
    <mergeCell ref="AG310:AH310"/>
    <mergeCell ref="C311:G311"/>
    <mergeCell ref="H311:T311"/>
    <mergeCell ref="U311:W311"/>
    <mergeCell ref="X311:Y311"/>
    <mergeCell ref="Z311:AB311"/>
    <mergeCell ref="AC311:AF311"/>
    <mergeCell ref="AG311:AH311"/>
    <mergeCell ref="C310:G310"/>
    <mergeCell ref="H310:T310"/>
    <mergeCell ref="U310:W310"/>
    <mergeCell ref="X310:Y310"/>
    <mergeCell ref="Z310:AB310"/>
    <mergeCell ref="AC310:AF310"/>
    <mergeCell ref="AG308:AH308"/>
    <mergeCell ref="C309:G309"/>
    <mergeCell ref="H309:T309"/>
    <mergeCell ref="U309:W309"/>
    <mergeCell ref="X309:Y309"/>
    <mergeCell ref="Z309:AB309"/>
    <mergeCell ref="AC309:AF309"/>
    <mergeCell ref="AG309:AH309"/>
    <mergeCell ref="C308:G308"/>
    <mergeCell ref="H308:T308"/>
    <mergeCell ref="U308:W308"/>
    <mergeCell ref="X308:Y308"/>
    <mergeCell ref="Z308:AB308"/>
    <mergeCell ref="AC308:AF308"/>
    <mergeCell ref="AG314:AH314"/>
    <mergeCell ref="C315:G315"/>
    <mergeCell ref="H315:T315"/>
    <mergeCell ref="U315:W315"/>
    <mergeCell ref="X315:Y315"/>
    <mergeCell ref="Z315:AB315"/>
    <mergeCell ref="AC315:AF315"/>
    <mergeCell ref="AG315:AH315"/>
    <mergeCell ref="C314:G314"/>
    <mergeCell ref="H314:T314"/>
    <mergeCell ref="U314:W314"/>
    <mergeCell ref="X314:Y314"/>
    <mergeCell ref="Z314:AB314"/>
    <mergeCell ref="AC314:AF314"/>
    <mergeCell ref="AG312:AH312"/>
    <mergeCell ref="C313:G313"/>
    <mergeCell ref="H313:T313"/>
    <mergeCell ref="U313:W313"/>
    <mergeCell ref="X313:Y313"/>
    <mergeCell ref="Z313:AB313"/>
    <mergeCell ref="AC313:AF313"/>
    <mergeCell ref="AG313:AH313"/>
    <mergeCell ref="C312:G312"/>
    <mergeCell ref="H312:T312"/>
    <mergeCell ref="U312:W312"/>
    <mergeCell ref="X312:Y312"/>
    <mergeCell ref="Z312:AB312"/>
    <mergeCell ref="AC312:AF312"/>
    <mergeCell ref="AG318:AH318"/>
    <mergeCell ref="C319:G319"/>
    <mergeCell ref="H319:T319"/>
    <mergeCell ref="U319:W319"/>
    <mergeCell ref="X319:Y319"/>
    <mergeCell ref="Z319:AB319"/>
    <mergeCell ref="AC319:AF319"/>
    <mergeCell ref="AG319:AH319"/>
    <mergeCell ref="C318:G318"/>
    <mergeCell ref="H318:T318"/>
    <mergeCell ref="U318:W318"/>
    <mergeCell ref="X318:Y318"/>
    <mergeCell ref="Z318:AB318"/>
    <mergeCell ref="AC318:AF318"/>
    <mergeCell ref="AG316:AH316"/>
    <mergeCell ref="C317:G317"/>
    <mergeCell ref="H317:T317"/>
    <mergeCell ref="U317:W317"/>
    <mergeCell ref="X317:Y317"/>
    <mergeCell ref="Z317:AB317"/>
    <mergeCell ref="AC317:AF317"/>
    <mergeCell ref="AG317:AH317"/>
    <mergeCell ref="C316:G316"/>
    <mergeCell ref="H316:T316"/>
    <mergeCell ref="U316:W316"/>
    <mergeCell ref="X316:Y316"/>
    <mergeCell ref="Z316:AB316"/>
    <mergeCell ref="AC316:AF316"/>
    <mergeCell ref="AG322:AH322"/>
    <mergeCell ref="C323:G323"/>
    <mergeCell ref="H323:T323"/>
    <mergeCell ref="U323:W323"/>
    <mergeCell ref="X323:Y323"/>
    <mergeCell ref="Z323:AB323"/>
    <mergeCell ref="AC323:AF323"/>
    <mergeCell ref="AG323:AH323"/>
    <mergeCell ref="C322:G322"/>
    <mergeCell ref="H322:T322"/>
    <mergeCell ref="U322:W322"/>
    <mergeCell ref="X322:Y322"/>
    <mergeCell ref="Z322:AB322"/>
    <mergeCell ref="AC322:AF322"/>
    <mergeCell ref="AG320:AH320"/>
    <mergeCell ref="C321:G321"/>
    <mergeCell ref="H321:T321"/>
    <mergeCell ref="U321:W321"/>
    <mergeCell ref="X321:Y321"/>
    <mergeCell ref="Z321:AB321"/>
    <mergeCell ref="AC321:AF321"/>
    <mergeCell ref="AG321:AH321"/>
    <mergeCell ref="C320:G320"/>
    <mergeCell ref="H320:T320"/>
    <mergeCell ref="U320:W320"/>
    <mergeCell ref="X320:Y320"/>
    <mergeCell ref="Z320:AB320"/>
    <mergeCell ref="AC320:AF320"/>
    <mergeCell ref="AG326:AH326"/>
    <mergeCell ref="C327:G327"/>
    <mergeCell ref="H327:T327"/>
    <mergeCell ref="U327:W327"/>
    <mergeCell ref="X327:Y327"/>
    <mergeCell ref="Z327:AB327"/>
    <mergeCell ref="AC327:AF327"/>
    <mergeCell ref="AG327:AH327"/>
    <mergeCell ref="C326:G326"/>
    <mergeCell ref="H326:T326"/>
    <mergeCell ref="U326:W326"/>
    <mergeCell ref="X326:Y326"/>
    <mergeCell ref="Z326:AB326"/>
    <mergeCell ref="AC326:AF326"/>
    <mergeCell ref="AG324:AH324"/>
    <mergeCell ref="C325:G325"/>
    <mergeCell ref="H325:T325"/>
    <mergeCell ref="U325:W325"/>
    <mergeCell ref="X325:Y325"/>
    <mergeCell ref="Z325:AB325"/>
    <mergeCell ref="AC325:AF325"/>
    <mergeCell ref="AG325:AH325"/>
    <mergeCell ref="C324:G324"/>
    <mergeCell ref="H324:T324"/>
    <mergeCell ref="U324:W324"/>
    <mergeCell ref="X324:Y324"/>
    <mergeCell ref="Z324:AB324"/>
    <mergeCell ref="AC324:AF324"/>
    <mergeCell ref="AG330:AH330"/>
    <mergeCell ref="C331:G331"/>
    <mergeCell ref="H331:T331"/>
    <mergeCell ref="U331:W331"/>
    <mergeCell ref="X331:Y331"/>
    <mergeCell ref="Z331:AB331"/>
    <mergeCell ref="AC331:AF331"/>
    <mergeCell ref="AG331:AH331"/>
    <mergeCell ref="C330:G330"/>
    <mergeCell ref="H330:T330"/>
    <mergeCell ref="U330:W330"/>
    <mergeCell ref="X330:Y330"/>
    <mergeCell ref="Z330:AB330"/>
    <mergeCell ref="AC330:AF330"/>
    <mergeCell ref="AG328:AH328"/>
    <mergeCell ref="C329:G329"/>
    <mergeCell ref="H329:T329"/>
    <mergeCell ref="U329:W329"/>
    <mergeCell ref="X329:Y329"/>
    <mergeCell ref="Z329:AB329"/>
    <mergeCell ref="AC329:AF329"/>
    <mergeCell ref="AG329:AH329"/>
    <mergeCell ref="C328:G328"/>
    <mergeCell ref="H328:T328"/>
    <mergeCell ref="U328:W328"/>
    <mergeCell ref="X328:Y328"/>
    <mergeCell ref="Z328:AB328"/>
    <mergeCell ref="AC328:AF328"/>
    <mergeCell ref="AG334:AH334"/>
    <mergeCell ref="C335:G335"/>
    <mergeCell ref="H335:T335"/>
    <mergeCell ref="U335:W335"/>
    <mergeCell ref="X335:Y335"/>
    <mergeCell ref="Z335:AB335"/>
    <mergeCell ref="AC335:AF335"/>
    <mergeCell ref="AG335:AH335"/>
    <mergeCell ref="C334:G334"/>
    <mergeCell ref="H334:T334"/>
    <mergeCell ref="U334:W334"/>
    <mergeCell ref="X334:Y334"/>
    <mergeCell ref="Z334:AB334"/>
    <mergeCell ref="AC334:AF334"/>
    <mergeCell ref="AG332:AH332"/>
    <mergeCell ref="C333:G333"/>
    <mergeCell ref="H333:T333"/>
    <mergeCell ref="U333:W333"/>
    <mergeCell ref="X333:Y333"/>
    <mergeCell ref="Z333:AB333"/>
    <mergeCell ref="AC333:AF333"/>
    <mergeCell ref="AG333:AH333"/>
    <mergeCell ref="C332:G332"/>
    <mergeCell ref="H332:T332"/>
    <mergeCell ref="U332:W332"/>
    <mergeCell ref="X332:Y332"/>
    <mergeCell ref="Z332:AB332"/>
    <mergeCell ref="AC332:AF332"/>
    <mergeCell ref="AG338:AH338"/>
    <mergeCell ref="C339:G339"/>
    <mergeCell ref="H339:T339"/>
    <mergeCell ref="U339:W339"/>
    <mergeCell ref="X339:Y339"/>
    <mergeCell ref="Z339:AB339"/>
    <mergeCell ref="AC339:AF339"/>
    <mergeCell ref="AG339:AH339"/>
    <mergeCell ref="C338:G338"/>
    <mergeCell ref="H338:T338"/>
    <mergeCell ref="U338:W338"/>
    <mergeCell ref="X338:Y338"/>
    <mergeCell ref="Z338:AB338"/>
    <mergeCell ref="AC338:AF338"/>
    <mergeCell ref="AG336:AH336"/>
    <mergeCell ref="C337:G337"/>
    <mergeCell ref="H337:T337"/>
    <mergeCell ref="U337:W337"/>
    <mergeCell ref="X337:Y337"/>
    <mergeCell ref="Z337:AB337"/>
    <mergeCell ref="AC337:AF337"/>
    <mergeCell ref="AG337:AH337"/>
    <mergeCell ref="C336:G336"/>
    <mergeCell ref="H336:T336"/>
    <mergeCell ref="U336:W336"/>
    <mergeCell ref="X336:Y336"/>
    <mergeCell ref="Z336:AB336"/>
    <mergeCell ref="AC336:AF336"/>
    <mergeCell ref="AG342:AH342"/>
    <mergeCell ref="C343:G343"/>
    <mergeCell ref="H343:T343"/>
    <mergeCell ref="U343:W343"/>
    <mergeCell ref="X343:Y343"/>
    <mergeCell ref="Z343:AB343"/>
    <mergeCell ref="AC343:AF343"/>
    <mergeCell ref="AG343:AH343"/>
    <mergeCell ref="C342:G342"/>
    <mergeCell ref="H342:T342"/>
    <mergeCell ref="U342:W342"/>
    <mergeCell ref="X342:Y342"/>
    <mergeCell ref="Z342:AB342"/>
    <mergeCell ref="AC342:AF342"/>
    <mergeCell ref="AG340:AH340"/>
    <mergeCell ref="C341:G341"/>
    <mergeCell ref="H341:T341"/>
    <mergeCell ref="U341:W341"/>
    <mergeCell ref="X341:Y341"/>
    <mergeCell ref="Z341:AB341"/>
    <mergeCell ref="AC341:AF341"/>
    <mergeCell ref="AG341:AH341"/>
    <mergeCell ref="C340:G340"/>
    <mergeCell ref="H340:T340"/>
    <mergeCell ref="U340:W340"/>
    <mergeCell ref="X340:Y340"/>
    <mergeCell ref="Z340:AB340"/>
    <mergeCell ref="AC340:AF340"/>
    <mergeCell ref="AG346:AH346"/>
    <mergeCell ref="C347:G347"/>
    <mergeCell ref="H347:T347"/>
    <mergeCell ref="U347:W347"/>
    <mergeCell ref="X347:Y347"/>
    <mergeCell ref="Z347:AB347"/>
    <mergeCell ref="AC347:AF347"/>
    <mergeCell ref="AG347:AH347"/>
    <mergeCell ref="C346:G346"/>
    <mergeCell ref="H346:T346"/>
    <mergeCell ref="U346:W346"/>
    <mergeCell ref="X346:Y346"/>
    <mergeCell ref="Z346:AB346"/>
    <mergeCell ref="AC346:AF346"/>
    <mergeCell ref="AG344:AH344"/>
    <mergeCell ref="C345:G345"/>
    <mergeCell ref="H345:T345"/>
    <mergeCell ref="U345:W345"/>
    <mergeCell ref="X345:Y345"/>
    <mergeCell ref="Z345:AB345"/>
    <mergeCell ref="AC345:AF345"/>
    <mergeCell ref="AG345:AH345"/>
    <mergeCell ref="C344:G344"/>
    <mergeCell ref="H344:T344"/>
    <mergeCell ref="U344:W344"/>
    <mergeCell ref="X344:Y344"/>
    <mergeCell ref="Z344:AB344"/>
    <mergeCell ref="AC344:AF344"/>
    <mergeCell ref="AG350:AH350"/>
    <mergeCell ref="C351:G351"/>
    <mergeCell ref="H351:T351"/>
    <mergeCell ref="U351:W351"/>
    <mergeCell ref="X351:Y351"/>
    <mergeCell ref="Z351:AB351"/>
    <mergeCell ref="AC351:AF351"/>
    <mergeCell ref="AG351:AH351"/>
    <mergeCell ref="C350:G350"/>
    <mergeCell ref="H350:T350"/>
    <mergeCell ref="U350:W350"/>
    <mergeCell ref="X350:Y350"/>
    <mergeCell ref="Z350:AB350"/>
    <mergeCell ref="AC350:AF350"/>
    <mergeCell ref="AG348:AH348"/>
    <mergeCell ref="C349:G349"/>
    <mergeCell ref="H349:T349"/>
    <mergeCell ref="U349:W349"/>
    <mergeCell ref="X349:Y349"/>
    <mergeCell ref="Z349:AB349"/>
    <mergeCell ref="AC349:AF349"/>
    <mergeCell ref="AG349:AH349"/>
    <mergeCell ref="C348:G348"/>
    <mergeCell ref="H348:T348"/>
    <mergeCell ref="U348:W348"/>
    <mergeCell ref="X348:Y348"/>
    <mergeCell ref="Z348:AB348"/>
    <mergeCell ref="AC348:AF348"/>
    <mergeCell ref="AG354:AH354"/>
    <mergeCell ref="C355:G355"/>
    <mergeCell ref="H355:T355"/>
    <mergeCell ref="U355:W355"/>
    <mergeCell ref="X355:Y355"/>
    <mergeCell ref="Z355:AB355"/>
    <mergeCell ref="AC355:AF355"/>
    <mergeCell ref="AG355:AH355"/>
    <mergeCell ref="C354:G354"/>
    <mergeCell ref="H354:T354"/>
    <mergeCell ref="U354:W354"/>
    <mergeCell ref="X354:Y354"/>
    <mergeCell ref="Z354:AB354"/>
    <mergeCell ref="AC354:AF354"/>
    <mergeCell ref="AG352:AH352"/>
    <mergeCell ref="C353:G353"/>
    <mergeCell ref="H353:T353"/>
    <mergeCell ref="U353:W353"/>
    <mergeCell ref="X353:Y353"/>
    <mergeCell ref="Z353:AB353"/>
    <mergeCell ref="AC353:AF353"/>
    <mergeCell ref="AG353:AH353"/>
    <mergeCell ref="C352:G352"/>
    <mergeCell ref="H352:T352"/>
    <mergeCell ref="U352:W352"/>
    <mergeCell ref="X352:Y352"/>
    <mergeCell ref="Z352:AB352"/>
    <mergeCell ref="AC352:AF352"/>
    <mergeCell ref="AG358:AH358"/>
    <mergeCell ref="C359:G359"/>
    <mergeCell ref="H359:T359"/>
    <mergeCell ref="U359:W359"/>
    <mergeCell ref="X359:Y359"/>
    <mergeCell ref="Z359:AB359"/>
    <mergeCell ref="AC359:AF359"/>
    <mergeCell ref="AG359:AH359"/>
    <mergeCell ref="C358:G358"/>
    <mergeCell ref="H358:T358"/>
    <mergeCell ref="U358:W358"/>
    <mergeCell ref="X358:Y358"/>
    <mergeCell ref="Z358:AB358"/>
    <mergeCell ref="AC358:AF358"/>
    <mergeCell ref="AG356:AH356"/>
    <mergeCell ref="C357:G357"/>
    <mergeCell ref="H357:T357"/>
    <mergeCell ref="U357:W357"/>
    <mergeCell ref="X357:Y357"/>
    <mergeCell ref="Z357:AB357"/>
    <mergeCell ref="AC357:AF357"/>
    <mergeCell ref="AG357:AH357"/>
    <mergeCell ref="C356:G356"/>
    <mergeCell ref="H356:T356"/>
    <mergeCell ref="U356:W356"/>
    <mergeCell ref="X356:Y356"/>
    <mergeCell ref="Z356:AB356"/>
    <mergeCell ref="AC356:AF356"/>
    <mergeCell ref="AG362:AH362"/>
    <mergeCell ref="C363:G363"/>
    <mergeCell ref="H363:T363"/>
    <mergeCell ref="U363:W363"/>
    <mergeCell ref="X363:Y363"/>
    <mergeCell ref="Z363:AB363"/>
    <mergeCell ref="AC363:AF363"/>
    <mergeCell ref="AG363:AH363"/>
    <mergeCell ref="C362:G362"/>
    <mergeCell ref="H362:T362"/>
    <mergeCell ref="U362:W362"/>
    <mergeCell ref="X362:Y362"/>
    <mergeCell ref="Z362:AB362"/>
    <mergeCell ref="AC362:AF362"/>
    <mergeCell ref="AG360:AH360"/>
    <mergeCell ref="C361:G361"/>
    <mergeCell ref="H361:T361"/>
    <mergeCell ref="U361:W361"/>
    <mergeCell ref="X361:Y361"/>
    <mergeCell ref="Z361:AB361"/>
    <mergeCell ref="AC361:AF361"/>
    <mergeCell ref="AG361:AH361"/>
    <mergeCell ref="C360:G360"/>
    <mergeCell ref="H360:T360"/>
    <mergeCell ref="U360:W360"/>
    <mergeCell ref="X360:Y360"/>
    <mergeCell ref="Z360:AB360"/>
    <mergeCell ref="AC360:AF360"/>
    <mergeCell ref="AG366:AH366"/>
    <mergeCell ref="C367:G367"/>
    <mergeCell ref="H367:T367"/>
    <mergeCell ref="U367:W367"/>
    <mergeCell ref="X367:Y367"/>
    <mergeCell ref="Z367:AB367"/>
    <mergeCell ref="AC367:AF367"/>
    <mergeCell ref="AG367:AH367"/>
    <mergeCell ref="C366:G366"/>
    <mergeCell ref="H366:T366"/>
    <mergeCell ref="U366:W366"/>
    <mergeCell ref="X366:Y366"/>
    <mergeCell ref="Z366:AB366"/>
    <mergeCell ref="AC366:AF366"/>
    <mergeCell ref="AG364:AH364"/>
    <mergeCell ref="C365:G365"/>
    <mergeCell ref="H365:T365"/>
    <mergeCell ref="U365:W365"/>
    <mergeCell ref="X365:Y365"/>
    <mergeCell ref="Z365:AB365"/>
    <mergeCell ref="AC365:AF365"/>
    <mergeCell ref="AG365:AH365"/>
    <mergeCell ref="C364:G364"/>
    <mergeCell ref="H364:T364"/>
    <mergeCell ref="U364:W364"/>
    <mergeCell ref="X364:Y364"/>
    <mergeCell ref="Z364:AB364"/>
    <mergeCell ref="AC364:AF364"/>
    <mergeCell ref="AG370:AH370"/>
    <mergeCell ref="C371:G371"/>
    <mergeCell ref="H371:T371"/>
    <mergeCell ref="U371:W371"/>
    <mergeCell ref="X371:Y371"/>
    <mergeCell ref="Z371:AB371"/>
    <mergeCell ref="AC371:AF371"/>
    <mergeCell ref="AG371:AH371"/>
    <mergeCell ref="C370:G370"/>
    <mergeCell ref="H370:T370"/>
    <mergeCell ref="U370:W370"/>
    <mergeCell ref="X370:Y370"/>
    <mergeCell ref="Z370:AB370"/>
    <mergeCell ref="AC370:AF370"/>
    <mergeCell ref="AG368:AH368"/>
    <mergeCell ref="C369:G369"/>
    <mergeCell ref="H369:T369"/>
    <mergeCell ref="U369:W369"/>
    <mergeCell ref="X369:Y369"/>
    <mergeCell ref="Z369:AB369"/>
    <mergeCell ref="AC369:AF369"/>
    <mergeCell ref="AG369:AH369"/>
    <mergeCell ref="C368:G368"/>
    <mergeCell ref="H368:T368"/>
    <mergeCell ref="U368:W368"/>
    <mergeCell ref="X368:Y368"/>
    <mergeCell ref="Z368:AB368"/>
    <mergeCell ref="AC368:AF368"/>
    <mergeCell ref="AG374:AH374"/>
    <mergeCell ref="C375:G375"/>
    <mergeCell ref="H375:T375"/>
    <mergeCell ref="U375:W375"/>
    <mergeCell ref="X375:Y375"/>
    <mergeCell ref="Z375:AB375"/>
    <mergeCell ref="AC375:AF375"/>
    <mergeCell ref="AG375:AH375"/>
    <mergeCell ref="C374:G374"/>
    <mergeCell ref="H374:T374"/>
    <mergeCell ref="U374:W374"/>
    <mergeCell ref="X374:Y374"/>
    <mergeCell ref="Z374:AB374"/>
    <mergeCell ref="AC374:AF374"/>
    <mergeCell ref="AG372:AH372"/>
    <mergeCell ref="C373:G373"/>
    <mergeCell ref="H373:T373"/>
    <mergeCell ref="U373:W373"/>
    <mergeCell ref="X373:Y373"/>
    <mergeCell ref="Z373:AB373"/>
    <mergeCell ref="AC373:AF373"/>
    <mergeCell ref="AG373:AH373"/>
    <mergeCell ref="C372:G372"/>
    <mergeCell ref="H372:T372"/>
    <mergeCell ref="U372:W372"/>
    <mergeCell ref="X372:Y372"/>
    <mergeCell ref="Z372:AB372"/>
    <mergeCell ref="AC372:AF372"/>
    <mergeCell ref="AG378:AH378"/>
    <mergeCell ref="C379:G379"/>
    <mergeCell ref="H379:T379"/>
    <mergeCell ref="U379:W379"/>
    <mergeCell ref="X379:Y379"/>
    <mergeCell ref="Z379:AB379"/>
    <mergeCell ref="AC379:AF379"/>
    <mergeCell ref="AG379:AH379"/>
    <mergeCell ref="C378:G378"/>
    <mergeCell ref="H378:T378"/>
    <mergeCell ref="U378:W378"/>
    <mergeCell ref="X378:Y378"/>
    <mergeCell ref="Z378:AB378"/>
    <mergeCell ref="AC378:AF378"/>
    <mergeCell ref="AG376:AH376"/>
    <mergeCell ref="C377:G377"/>
    <mergeCell ref="H377:T377"/>
    <mergeCell ref="U377:W377"/>
    <mergeCell ref="X377:Y377"/>
    <mergeCell ref="Z377:AB377"/>
    <mergeCell ref="AC377:AF377"/>
    <mergeCell ref="AG377:AH377"/>
    <mergeCell ref="C376:G376"/>
    <mergeCell ref="H376:T376"/>
    <mergeCell ref="U376:W376"/>
    <mergeCell ref="X376:Y376"/>
    <mergeCell ref="Z376:AB376"/>
    <mergeCell ref="AC376:AF376"/>
    <mergeCell ref="AG382:AH382"/>
    <mergeCell ref="C383:G383"/>
    <mergeCell ref="H383:T383"/>
    <mergeCell ref="U383:W383"/>
    <mergeCell ref="X383:Y383"/>
    <mergeCell ref="Z383:AB383"/>
    <mergeCell ref="AC383:AF383"/>
    <mergeCell ref="AG383:AH383"/>
    <mergeCell ref="C382:G382"/>
    <mergeCell ref="H382:T382"/>
    <mergeCell ref="U382:W382"/>
    <mergeCell ref="X382:Y382"/>
    <mergeCell ref="Z382:AB382"/>
    <mergeCell ref="AC382:AF382"/>
    <mergeCell ref="AG380:AH380"/>
    <mergeCell ref="C381:G381"/>
    <mergeCell ref="H381:T381"/>
    <mergeCell ref="U381:W381"/>
    <mergeCell ref="X381:Y381"/>
    <mergeCell ref="Z381:AB381"/>
    <mergeCell ref="AC381:AF381"/>
    <mergeCell ref="AG381:AH381"/>
    <mergeCell ref="C380:G380"/>
    <mergeCell ref="H380:T380"/>
    <mergeCell ref="U380:W380"/>
    <mergeCell ref="X380:Y380"/>
    <mergeCell ref="Z380:AB380"/>
    <mergeCell ref="AC380:AF380"/>
    <mergeCell ref="AG386:AH386"/>
    <mergeCell ref="C387:G387"/>
    <mergeCell ref="H387:T387"/>
    <mergeCell ref="U387:W387"/>
    <mergeCell ref="X387:Y387"/>
    <mergeCell ref="Z387:AB387"/>
    <mergeCell ref="AC387:AF387"/>
    <mergeCell ref="AG387:AH387"/>
    <mergeCell ref="C386:G386"/>
    <mergeCell ref="H386:T386"/>
    <mergeCell ref="U386:W386"/>
    <mergeCell ref="X386:Y386"/>
    <mergeCell ref="Z386:AB386"/>
    <mergeCell ref="AC386:AF386"/>
    <mergeCell ref="AG384:AH384"/>
    <mergeCell ref="C385:G385"/>
    <mergeCell ref="H385:T385"/>
    <mergeCell ref="U385:W385"/>
    <mergeCell ref="X385:Y385"/>
    <mergeCell ref="Z385:AB385"/>
    <mergeCell ref="AC385:AF385"/>
    <mergeCell ref="AG385:AH385"/>
    <mergeCell ref="C384:G384"/>
    <mergeCell ref="H384:T384"/>
    <mergeCell ref="U384:W384"/>
    <mergeCell ref="X384:Y384"/>
    <mergeCell ref="Z384:AB384"/>
    <mergeCell ref="AC384:AF384"/>
    <mergeCell ref="AG390:AH390"/>
    <mergeCell ref="C391:G391"/>
    <mergeCell ref="H391:T391"/>
    <mergeCell ref="U391:W391"/>
    <mergeCell ref="X391:Y391"/>
    <mergeCell ref="Z391:AB391"/>
    <mergeCell ref="AC391:AF391"/>
    <mergeCell ref="AG391:AH391"/>
    <mergeCell ref="C390:G390"/>
    <mergeCell ref="H390:T390"/>
    <mergeCell ref="U390:W390"/>
    <mergeCell ref="X390:Y390"/>
    <mergeCell ref="Z390:AB390"/>
    <mergeCell ref="AC390:AF390"/>
    <mergeCell ref="AG388:AH388"/>
    <mergeCell ref="C389:G389"/>
    <mergeCell ref="H389:T389"/>
    <mergeCell ref="U389:W389"/>
    <mergeCell ref="X389:Y389"/>
    <mergeCell ref="Z389:AB389"/>
    <mergeCell ref="AC389:AF389"/>
    <mergeCell ref="AG389:AH389"/>
    <mergeCell ref="C388:G388"/>
    <mergeCell ref="H388:T388"/>
    <mergeCell ref="U388:W388"/>
    <mergeCell ref="X388:Y388"/>
    <mergeCell ref="Z388:AB388"/>
    <mergeCell ref="AC388:AF388"/>
    <mergeCell ref="AG394:AH394"/>
    <mergeCell ref="C395:G395"/>
    <mergeCell ref="H395:T395"/>
    <mergeCell ref="U395:W395"/>
    <mergeCell ref="X395:Y395"/>
    <mergeCell ref="Z395:AB395"/>
    <mergeCell ref="AC395:AF395"/>
    <mergeCell ref="AG395:AH395"/>
    <mergeCell ref="C394:G394"/>
    <mergeCell ref="H394:T394"/>
    <mergeCell ref="U394:W394"/>
    <mergeCell ref="X394:Y394"/>
    <mergeCell ref="Z394:AB394"/>
    <mergeCell ref="AC394:AF394"/>
    <mergeCell ref="AG392:AH392"/>
    <mergeCell ref="C393:G393"/>
    <mergeCell ref="H393:T393"/>
    <mergeCell ref="U393:W393"/>
    <mergeCell ref="X393:Y393"/>
    <mergeCell ref="Z393:AB393"/>
    <mergeCell ref="AC393:AF393"/>
    <mergeCell ref="AG393:AH393"/>
    <mergeCell ref="C392:G392"/>
    <mergeCell ref="H392:T392"/>
    <mergeCell ref="U392:W392"/>
    <mergeCell ref="X392:Y392"/>
    <mergeCell ref="Z392:AB392"/>
    <mergeCell ref="AC392:AF392"/>
    <mergeCell ref="AG398:AH398"/>
    <mergeCell ref="C399:G399"/>
    <mergeCell ref="H399:T399"/>
    <mergeCell ref="U399:W399"/>
    <mergeCell ref="X399:Y399"/>
    <mergeCell ref="Z399:AB399"/>
    <mergeCell ref="AC399:AF399"/>
    <mergeCell ref="AG399:AH399"/>
    <mergeCell ref="C398:G398"/>
    <mergeCell ref="H398:T398"/>
    <mergeCell ref="U398:W398"/>
    <mergeCell ref="X398:Y398"/>
    <mergeCell ref="Z398:AB398"/>
    <mergeCell ref="AC398:AF398"/>
    <mergeCell ref="AG396:AH396"/>
    <mergeCell ref="C397:G397"/>
    <mergeCell ref="H397:T397"/>
    <mergeCell ref="U397:W397"/>
    <mergeCell ref="X397:Y397"/>
    <mergeCell ref="Z397:AB397"/>
    <mergeCell ref="AC397:AF397"/>
    <mergeCell ref="AG397:AH397"/>
    <mergeCell ref="C396:G396"/>
    <mergeCell ref="H396:T396"/>
    <mergeCell ref="U396:W396"/>
    <mergeCell ref="X396:Y396"/>
    <mergeCell ref="Z396:AB396"/>
    <mergeCell ref="AC396:AF396"/>
    <mergeCell ref="AG402:AH402"/>
    <mergeCell ref="C403:G403"/>
    <mergeCell ref="H403:T403"/>
    <mergeCell ref="U403:W403"/>
    <mergeCell ref="X403:Y403"/>
    <mergeCell ref="Z403:AB403"/>
    <mergeCell ref="AC403:AF403"/>
    <mergeCell ref="AG403:AH403"/>
    <mergeCell ref="C402:G402"/>
    <mergeCell ref="H402:T402"/>
    <mergeCell ref="U402:W402"/>
    <mergeCell ref="X402:Y402"/>
    <mergeCell ref="Z402:AB402"/>
    <mergeCell ref="AC402:AF402"/>
    <mergeCell ref="AG400:AH400"/>
    <mergeCell ref="C401:G401"/>
    <mergeCell ref="H401:T401"/>
    <mergeCell ref="U401:W401"/>
    <mergeCell ref="X401:Y401"/>
    <mergeCell ref="Z401:AB401"/>
    <mergeCell ref="AC401:AF401"/>
    <mergeCell ref="AG401:AH401"/>
    <mergeCell ref="C400:G400"/>
    <mergeCell ref="H400:T400"/>
    <mergeCell ref="U400:W400"/>
    <mergeCell ref="X400:Y400"/>
    <mergeCell ref="Z400:AB400"/>
    <mergeCell ref="AC400:AF400"/>
    <mergeCell ref="AG406:AH406"/>
    <mergeCell ref="C407:G407"/>
    <mergeCell ref="H407:T407"/>
    <mergeCell ref="U407:W407"/>
    <mergeCell ref="X407:Y407"/>
    <mergeCell ref="Z407:AB407"/>
    <mergeCell ref="AC407:AF407"/>
    <mergeCell ref="AG407:AH407"/>
    <mergeCell ref="C406:G406"/>
    <mergeCell ref="H406:T406"/>
    <mergeCell ref="U406:W406"/>
    <mergeCell ref="X406:Y406"/>
    <mergeCell ref="Z406:AB406"/>
    <mergeCell ref="AC406:AF406"/>
    <mergeCell ref="AG404:AH404"/>
    <mergeCell ref="C405:G405"/>
    <mergeCell ref="H405:T405"/>
    <mergeCell ref="U405:W405"/>
    <mergeCell ref="X405:Y405"/>
    <mergeCell ref="Z405:AB405"/>
    <mergeCell ref="AC405:AF405"/>
    <mergeCell ref="AG405:AH405"/>
    <mergeCell ref="C404:G404"/>
    <mergeCell ref="H404:T404"/>
    <mergeCell ref="U404:W404"/>
    <mergeCell ref="X404:Y404"/>
    <mergeCell ref="Z404:AB404"/>
    <mergeCell ref="AC404:AF404"/>
    <mergeCell ref="AG410:AH410"/>
    <mergeCell ref="C411:G411"/>
    <mergeCell ref="H411:T411"/>
    <mergeCell ref="U411:W411"/>
    <mergeCell ref="X411:Y411"/>
    <mergeCell ref="Z411:AB411"/>
    <mergeCell ref="AC411:AF411"/>
    <mergeCell ref="AG411:AH411"/>
    <mergeCell ref="C410:G410"/>
    <mergeCell ref="H410:T410"/>
    <mergeCell ref="U410:W410"/>
    <mergeCell ref="X410:Y410"/>
    <mergeCell ref="Z410:AB410"/>
    <mergeCell ref="AC410:AF410"/>
    <mergeCell ref="AG408:AH408"/>
    <mergeCell ref="C409:G409"/>
    <mergeCell ref="H409:T409"/>
    <mergeCell ref="U409:W409"/>
    <mergeCell ref="X409:Y409"/>
    <mergeCell ref="Z409:AB409"/>
    <mergeCell ref="AC409:AF409"/>
    <mergeCell ref="AG409:AH409"/>
    <mergeCell ref="C408:G408"/>
    <mergeCell ref="H408:T408"/>
    <mergeCell ref="U408:W408"/>
    <mergeCell ref="X408:Y408"/>
    <mergeCell ref="Z408:AB408"/>
    <mergeCell ref="AC408:AF408"/>
    <mergeCell ref="AG414:AH414"/>
    <mergeCell ref="C415:G415"/>
    <mergeCell ref="H415:T415"/>
    <mergeCell ref="U415:W415"/>
    <mergeCell ref="X415:Y415"/>
    <mergeCell ref="Z415:AB415"/>
    <mergeCell ref="AC415:AF415"/>
    <mergeCell ref="AG415:AH415"/>
    <mergeCell ref="C414:G414"/>
    <mergeCell ref="H414:T414"/>
    <mergeCell ref="U414:W414"/>
    <mergeCell ref="X414:Y414"/>
    <mergeCell ref="Z414:AB414"/>
    <mergeCell ref="AC414:AF414"/>
    <mergeCell ref="AG412:AH412"/>
    <mergeCell ref="C413:G413"/>
    <mergeCell ref="H413:T413"/>
    <mergeCell ref="U413:W413"/>
    <mergeCell ref="X413:Y413"/>
    <mergeCell ref="Z413:AB413"/>
    <mergeCell ref="AC413:AF413"/>
    <mergeCell ref="AG413:AH413"/>
    <mergeCell ref="C412:G412"/>
    <mergeCell ref="H412:T412"/>
    <mergeCell ref="U412:W412"/>
    <mergeCell ref="X412:Y412"/>
    <mergeCell ref="Z412:AB412"/>
    <mergeCell ref="AC412:AF412"/>
    <mergeCell ref="AG418:AH418"/>
    <mergeCell ref="C419:G419"/>
    <mergeCell ref="H419:T419"/>
    <mergeCell ref="U419:W419"/>
    <mergeCell ref="X419:Y419"/>
    <mergeCell ref="Z419:AB419"/>
    <mergeCell ref="AC419:AF419"/>
    <mergeCell ref="AG419:AH419"/>
    <mergeCell ref="C418:G418"/>
    <mergeCell ref="H418:T418"/>
    <mergeCell ref="U418:W418"/>
    <mergeCell ref="X418:Y418"/>
    <mergeCell ref="Z418:AB418"/>
    <mergeCell ref="AC418:AF418"/>
    <mergeCell ref="AG416:AH416"/>
    <mergeCell ref="C417:G417"/>
    <mergeCell ref="H417:T417"/>
    <mergeCell ref="U417:W417"/>
    <mergeCell ref="X417:Y417"/>
    <mergeCell ref="Z417:AB417"/>
    <mergeCell ref="AC417:AF417"/>
    <mergeCell ref="AG417:AH417"/>
    <mergeCell ref="C416:G416"/>
    <mergeCell ref="H416:T416"/>
    <mergeCell ref="U416:W416"/>
    <mergeCell ref="X416:Y416"/>
    <mergeCell ref="Z416:AB416"/>
    <mergeCell ref="AC416:AF416"/>
    <mergeCell ref="AG422:AH422"/>
    <mergeCell ref="C423:G423"/>
    <mergeCell ref="H423:T423"/>
    <mergeCell ref="U423:W423"/>
    <mergeCell ref="X423:Y423"/>
    <mergeCell ref="Z423:AB423"/>
    <mergeCell ref="AC423:AF423"/>
    <mergeCell ref="AG423:AH423"/>
    <mergeCell ref="C422:G422"/>
    <mergeCell ref="H422:T422"/>
    <mergeCell ref="U422:W422"/>
    <mergeCell ref="X422:Y422"/>
    <mergeCell ref="Z422:AB422"/>
    <mergeCell ref="AC422:AF422"/>
    <mergeCell ref="AG420:AH420"/>
    <mergeCell ref="C421:G421"/>
    <mergeCell ref="H421:T421"/>
    <mergeCell ref="U421:W421"/>
    <mergeCell ref="X421:Y421"/>
    <mergeCell ref="Z421:AB421"/>
    <mergeCell ref="AC421:AF421"/>
    <mergeCell ref="AG421:AH421"/>
    <mergeCell ref="C420:G420"/>
    <mergeCell ref="H420:T420"/>
    <mergeCell ref="U420:W420"/>
    <mergeCell ref="X420:Y420"/>
    <mergeCell ref="Z420:AB420"/>
    <mergeCell ref="AC420:AF420"/>
    <mergeCell ref="AG426:AH426"/>
    <mergeCell ref="C427:G427"/>
    <mergeCell ref="H427:T427"/>
    <mergeCell ref="U427:W427"/>
    <mergeCell ref="X427:Y427"/>
    <mergeCell ref="Z427:AB427"/>
    <mergeCell ref="AC427:AF427"/>
    <mergeCell ref="AG427:AH427"/>
    <mergeCell ref="C426:G426"/>
    <mergeCell ref="H426:T426"/>
    <mergeCell ref="U426:W426"/>
    <mergeCell ref="X426:Y426"/>
    <mergeCell ref="Z426:AB426"/>
    <mergeCell ref="AC426:AF426"/>
    <mergeCell ref="AG424:AH424"/>
    <mergeCell ref="C425:G425"/>
    <mergeCell ref="H425:T425"/>
    <mergeCell ref="U425:W425"/>
    <mergeCell ref="X425:Y425"/>
    <mergeCell ref="Z425:AB425"/>
    <mergeCell ref="AC425:AF425"/>
    <mergeCell ref="AG425:AH425"/>
    <mergeCell ref="C424:G424"/>
    <mergeCell ref="H424:T424"/>
    <mergeCell ref="U424:W424"/>
    <mergeCell ref="X424:Y424"/>
    <mergeCell ref="Z424:AB424"/>
    <mergeCell ref="AC424:AF424"/>
    <mergeCell ref="AG430:AH430"/>
    <mergeCell ref="C431:G431"/>
    <mergeCell ref="H431:T431"/>
    <mergeCell ref="U431:W431"/>
    <mergeCell ref="X431:Y431"/>
    <mergeCell ref="Z431:AB431"/>
    <mergeCell ref="AC431:AF431"/>
    <mergeCell ref="AG431:AH431"/>
    <mergeCell ref="C430:G430"/>
    <mergeCell ref="H430:T430"/>
    <mergeCell ref="U430:W430"/>
    <mergeCell ref="X430:Y430"/>
    <mergeCell ref="Z430:AB430"/>
    <mergeCell ref="AC430:AF430"/>
    <mergeCell ref="AG428:AH428"/>
    <mergeCell ref="C429:G429"/>
    <mergeCell ref="H429:T429"/>
    <mergeCell ref="U429:W429"/>
    <mergeCell ref="X429:Y429"/>
    <mergeCell ref="Z429:AB429"/>
    <mergeCell ref="AC429:AF429"/>
    <mergeCell ref="AG429:AH429"/>
    <mergeCell ref="C428:G428"/>
    <mergeCell ref="H428:T428"/>
    <mergeCell ref="U428:W428"/>
    <mergeCell ref="X428:Y428"/>
    <mergeCell ref="Z428:AB428"/>
    <mergeCell ref="AC428:AF428"/>
    <mergeCell ref="AG434:AH434"/>
    <mergeCell ref="C435:G435"/>
    <mergeCell ref="H435:T435"/>
    <mergeCell ref="U435:W435"/>
    <mergeCell ref="X435:Y435"/>
    <mergeCell ref="Z435:AB435"/>
    <mergeCell ref="AC435:AF435"/>
    <mergeCell ref="AG435:AH435"/>
    <mergeCell ref="C434:G434"/>
    <mergeCell ref="H434:T434"/>
    <mergeCell ref="U434:W434"/>
    <mergeCell ref="X434:Y434"/>
    <mergeCell ref="Z434:AB434"/>
    <mergeCell ref="AC434:AF434"/>
    <mergeCell ref="AG432:AH432"/>
    <mergeCell ref="C433:G433"/>
    <mergeCell ref="H433:T433"/>
    <mergeCell ref="U433:W433"/>
    <mergeCell ref="X433:Y433"/>
    <mergeCell ref="Z433:AB433"/>
    <mergeCell ref="AC433:AF433"/>
    <mergeCell ref="AG433:AH433"/>
    <mergeCell ref="C432:G432"/>
    <mergeCell ref="H432:T432"/>
    <mergeCell ref="U432:W432"/>
    <mergeCell ref="X432:Y432"/>
    <mergeCell ref="Z432:AB432"/>
    <mergeCell ref="AC432:AF432"/>
    <mergeCell ref="AG438:AH438"/>
    <mergeCell ref="C439:G439"/>
    <mergeCell ref="H439:T439"/>
    <mergeCell ref="U439:W439"/>
    <mergeCell ref="X439:Y439"/>
    <mergeCell ref="Z439:AB439"/>
    <mergeCell ref="AC439:AF439"/>
    <mergeCell ref="AG439:AH439"/>
    <mergeCell ref="C438:G438"/>
    <mergeCell ref="H438:T438"/>
    <mergeCell ref="U438:W438"/>
    <mergeCell ref="X438:Y438"/>
    <mergeCell ref="Z438:AB438"/>
    <mergeCell ref="AC438:AF438"/>
    <mergeCell ref="AG436:AH436"/>
    <mergeCell ref="C437:G437"/>
    <mergeCell ref="H437:T437"/>
    <mergeCell ref="U437:W437"/>
    <mergeCell ref="X437:Y437"/>
    <mergeCell ref="Z437:AB437"/>
    <mergeCell ref="AC437:AF437"/>
    <mergeCell ref="AG437:AH437"/>
    <mergeCell ref="C436:G436"/>
    <mergeCell ref="H436:T436"/>
    <mergeCell ref="U436:W436"/>
    <mergeCell ref="X436:Y436"/>
    <mergeCell ref="Z436:AB436"/>
    <mergeCell ref="AC436:AF436"/>
    <mergeCell ref="AG442:AH442"/>
    <mergeCell ref="C443:G443"/>
    <mergeCell ref="H443:T443"/>
    <mergeCell ref="U443:W443"/>
    <mergeCell ref="X443:Y443"/>
    <mergeCell ref="Z443:AB443"/>
    <mergeCell ref="AC443:AF443"/>
    <mergeCell ref="AG443:AH443"/>
    <mergeCell ref="C442:G442"/>
    <mergeCell ref="H442:T442"/>
    <mergeCell ref="U442:W442"/>
    <mergeCell ref="X442:Y442"/>
    <mergeCell ref="Z442:AB442"/>
    <mergeCell ref="AC442:AF442"/>
    <mergeCell ref="AG440:AH440"/>
    <mergeCell ref="C441:G441"/>
    <mergeCell ref="H441:T441"/>
    <mergeCell ref="U441:W441"/>
    <mergeCell ref="X441:Y441"/>
    <mergeCell ref="Z441:AB441"/>
    <mergeCell ref="AC441:AF441"/>
    <mergeCell ref="AG441:AH441"/>
    <mergeCell ref="C440:G440"/>
    <mergeCell ref="H440:T440"/>
    <mergeCell ref="U440:W440"/>
    <mergeCell ref="X440:Y440"/>
    <mergeCell ref="Z440:AB440"/>
    <mergeCell ref="AC440:AF440"/>
    <mergeCell ref="AG446:AH446"/>
    <mergeCell ref="C447:G447"/>
    <mergeCell ref="H447:T447"/>
    <mergeCell ref="U447:W447"/>
    <mergeCell ref="X447:Y447"/>
    <mergeCell ref="Z447:AB447"/>
    <mergeCell ref="AC447:AF447"/>
    <mergeCell ref="AG447:AH447"/>
    <mergeCell ref="C446:G446"/>
    <mergeCell ref="H446:T446"/>
    <mergeCell ref="U446:W446"/>
    <mergeCell ref="X446:Y446"/>
    <mergeCell ref="Z446:AB446"/>
    <mergeCell ref="AC446:AF446"/>
    <mergeCell ref="AG444:AH444"/>
    <mergeCell ref="C445:G445"/>
    <mergeCell ref="H445:T445"/>
    <mergeCell ref="U445:W445"/>
    <mergeCell ref="X445:Y445"/>
    <mergeCell ref="Z445:AB445"/>
    <mergeCell ref="AC445:AF445"/>
    <mergeCell ref="AG445:AH445"/>
    <mergeCell ref="C444:G444"/>
    <mergeCell ref="H444:T444"/>
    <mergeCell ref="U444:W444"/>
    <mergeCell ref="X444:Y444"/>
    <mergeCell ref="Z444:AB444"/>
    <mergeCell ref="AC444:AF444"/>
    <mergeCell ref="AG450:AH450"/>
    <mergeCell ref="C451:G451"/>
    <mergeCell ref="H451:T451"/>
    <mergeCell ref="U451:W451"/>
    <mergeCell ref="X451:Y451"/>
    <mergeCell ref="Z451:AB451"/>
    <mergeCell ref="AC451:AF451"/>
    <mergeCell ref="AG451:AH451"/>
    <mergeCell ref="C450:G450"/>
    <mergeCell ref="H450:T450"/>
    <mergeCell ref="U450:W450"/>
    <mergeCell ref="X450:Y450"/>
    <mergeCell ref="Z450:AB450"/>
    <mergeCell ref="AC450:AF450"/>
    <mergeCell ref="AG448:AH448"/>
    <mergeCell ref="C449:G449"/>
    <mergeCell ref="H449:T449"/>
    <mergeCell ref="U449:W449"/>
    <mergeCell ref="X449:Y449"/>
    <mergeCell ref="Z449:AB449"/>
    <mergeCell ref="AC449:AF449"/>
    <mergeCell ref="AG449:AH449"/>
    <mergeCell ref="C448:G448"/>
    <mergeCell ref="H448:T448"/>
    <mergeCell ref="U448:W448"/>
    <mergeCell ref="X448:Y448"/>
    <mergeCell ref="Z448:AB448"/>
    <mergeCell ref="AC448:AF448"/>
    <mergeCell ref="AG454:AH454"/>
    <mergeCell ref="C455:G455"/>
    <mergeCell ref="H455:T455"/>
    <mergeCell ref="U455:W455"/>
    <mergeCell ref="X455:Y455"/>
    <mergeCell ref="Z455:AB455"/>
    <mergeCell ref="AC455:AF455"/>
    <mergeCell ref="AG455:AH455"/>
    <mergeCell ref="C454:G454"/>
    <mergeCell ref="H454:T454"/>
    <mergeCell ref="U454:W454"/>
    <mergeCell ref="X454:Y454"/>
    <mergeCell ref="Z454:AB454"/>
    <mergeCell ref="AC454:AF454"/>
    <mergeCell ref="AG452:AH452"/>
    <mergeCell ref="C453:G453"/>
    <mergeCell ref="H453:T453"/>
    <mergeCell ref="U453:W453"/>
    <mergeCell ref="X453:Y453"/>
    <mergeCell ref="Z453:AB453"/>
    <mergeCell ref="AC453:AF453"/>
    <mergeCell ref="AG453:AH453"/>
    <mergeCell ref="C452:G452"/>
    <mergeCell ref="H452:T452"/>
    <mergeCell ref="U452:W452"/>
    <mergeCell ref="X452:Y452"/>
    <mergeCell ref="Z452:AB452"/>
    <mergeCell ref="AC452:AF452"/>
    <mergeCell ref="AG458:AH458"/>
    <mergeCell ref="C459:G459"/>
    <mergeCell ref="H459:T459"/>
    <mergeCell ref="U459:W459"/>
    <mergeCell ref="X459:Y459"/>
    <mergeCell ref="Z459:AB459"/>
    <mergeCell ref="AC459:AF459"/>
    <mergeCell ref="AG459:AH459"/>
    <mergeCell ref="C458:G458"/>
    <mergeCell ref="H458:T458"/>
    <mergeCell ref="U458:W458"/>
    <mergeCell ref="X458:Y458"/>
    <mergeCell ref="Z458:AB458"/>
    <mergeCell ref="AC458:AF458"/>
    <mergeCell ref="AG456:AH456"/>
    <mergeCell ref="C457:G457"/>
    <mergeCell ref="H457:T457"/>
    <mergeCell ref="U457:W457"/>
    <mergeCell ref="X457:Y457"/>
    <mergeCell ref="Z457:AB457"/>
    <mergeCell ref="AC457:AF457"/>
    <mergeCell ref="AG457:AH457"/>
    <mergeCell ref="C456:G456"/>
    <mergeCell ref="H456:T456"/>
    <mergeCell ref="U456:W456"/>
    <mergeCell ref="X456:Y456"/>
    <mergeCell ref="Z456:AB456"/>
    <mergeCell ref="AC456:AF456"/>
    <mergeCell ref="AG462:AH462"/>
    <mergeCell ref="C463:G463"/>
    <mergeCell ref="H463:T463"/>
    <mergeCell ref="U463:W463"/>
    <mergeCell ref="X463:Y463"/>
    <mergeCell ref="Z463:AB463"/>
    <mergeCell ref="AC463:AF463"/>
    <mergeCell ref="AG463:AH463"/>
    <mergeCell ref="C462:G462"/>
    <mergeCell ref="H462:T462"/>
    <mergeCell ref="U462:W462"/>
    <mergeCell ref="X462:Y462"/>
    <mergeCell ref="Z462:AB462"/>
    <mergeCell ref="AC462:AF462"/>
    <mergeCell ref="AG460:AH460"/>
    <mergeCell ref="C461:G461"/>
    <mergeCell ref="H461:T461"/>
    <mergeCell ref="U461:W461"/>
    <mergeCell ref="X461:Y461"/>
    <mergeCell ref="Z461:AB461"/>
    <mergeCell ref="AC461:AF461"/>
    <mergeCell ref="AG461:AH461"/>
    <mergeCell ref="C460:G460"/>
    <mergeCell ref="H460:T460"/>
    <mergeCell ref="U460:W460"/>
    <mergeCell ref="X460:Y460"/>
    <mergeCell ref="Z460:AB460"/>
    <mergeCell ref="AC460:AF460"/>
    <mergeCell ref="AG466:AH466"/>
    <mergeCell ref="C467:G467"/>
    <mergeCell ref="H467:T467"/>
    <mergeCell ref="U467:W467"/>
    <mergeCell ref="X467:Y467"/>
    <mergeCell ref="Z467:AB467"/>
    <mergeCell ref="AC467:AF467"/>
    <mergeCell ref="AG467:AH467"/>
    <mergeCell ref="C466:G466"/>
    <mergeCell ref="H466:T466"/>
    <mergeCell ref="U466:W466"/>
    <mergeCell ref="X466:Y466"/>
    <mergeCell ref="Z466:AB466"/>
    <mergeCell ref="AC466:AF466"/>
    <mergeCell ref="AG464:AH464"/>
    <mergeCell ref="C465:G465"/>
    <mergeCell ref="H465:T465"/>
    <mergeCell ref="U465:W465"/>
    <mergeCell ref="X465:Y465"/>
    <mergeCell ref="Z465:AB465"/>
    <mergeCell ref="AC465:AF465"/>
    <mergeCell ref="AG465:AH465"/>
    <mergeCell ref="C464:G464"/>
    <mergeCell ref="H464:T464"/>
    <mergeCell ref="U464:W464"/>
    <mergeCell ref="X464:Y464"/>
    <mergeCell ref="Z464:AB464"/>
    <mergeCell ref="AC464:AF464"/>
    <mergeCell ref="AG470:AH470"/>
    <mergeCell ref="C471:G471"/>
    <mergeCell ref="H471:T471"/>
    <mergeCell ref="U471:W471"/>
    <mergeCell ref="X471:Y471"/>
    <mergeCell ref="Z471:AB471"/>
    <mergeCell ref="AC471:AF471"/>
    <mergeCell ref="AG471:AH471"/>
    <mergeCell ref="C470:G470"/>
    <mergeCell ref="H470:T470"/>
    <mergeCell ref="U470:W470"/>
    <mergeCell ref="X470:Y470"/>
    <mergeCell ref="Z470:AB470"/>
    <mergeCell ref="AC470:AF470"/>
    <mergeCell ref="AG468:AH468"/>
    <mergeCell ref="C469:G469"/>
    <mergeCell ref="H469:T469"/>
    <mergeCell ref="U469:W469"/>
    <mergeCell ref="X469:Y469"/>
    <mergeCell ref="Z469:AB469"/>
    <mergeCell ref="AC469:AF469"/>
    <mergeCell ref="AG469:AH469"/>
    <mergeCell ref="C468:G468"/>
    <mergeCell ref="H468:T468"/>
    <mergeCell ref="U468:W468"/>
    <mergeCell ref="X468:Y468"/>
    <mergeCell ref="Z468:AB468"/>
    <mergeCell ref="AC468:AF468"/>
    <mergeCell ref="AG474:AH474"/>
    <mergeCell ref="C475:G475"/>
    <mergeCell ref="H475:T475"/>
    <mergeCell ref="U475:W475"/>
    <mergeCell ref="X475:Y475"/>
    <mergeCell ref="Z475:AB475"/>
    <mergeCell ref="AC475:AF475"/>
    <mergeCell ref="AG475:AH475"/>
    <mergeCell ref="C474:G474"/>
    <mergeCell ref="H474:T474"/>
    <mergeCell ref="U474:W474"/>
    <mergeCell ref="X474:Y474"/>
    <mergeCell ref="Z474:AB474"/>
    <mergeCell ref="AC474:AF474"/>
    <mergeCell ref="AG472:AH472"/>
    <mergeCell ref="C473:G473"/>
    <mergeCell ref="H473:T473"/>
    <mergeCell ref="U473:W473"/>
    <mergeCell ref="X473:Y473"/>
    <mergeCell ref="Z473:AB473"/>
    <mergeCell ref="AC473:AF473"/>
    <mergeCell ref="AG473:AH473"/>
    <mergeCell ref="C472:G472"/>
    <mergeCell ref="H472:T472"/>
    <mergeCell ref="U472:W472"/>
    <mergeCell ref="X472:Y472"/>
    <mergeCell ref="Z472:AB472"/>
    <mergeCell ref="AC472:AF472"/>
    <mergeCell ref="AG478:AH478"/>
    <mergeCell ref="C479:G479"/>
    <mergeCell ref="H479:T479"/>
    <mergeCell ref="U479:W479"/>
    <mergeCell ref="X479:Y479"/>
    <mergeCell ref="Z479:AB479"/>
    <mergeCell ref="AC479:AF479"/>
    <mergeCell ref="AG479:AH479"/>
    <mergeCell ref="C478:G478"/>
    <mergeCell ref="H478:T478"/>
    <mergeCell ref="U478:W478"/>
    <mergeCell ref="X478:Y478"/>
    <mergeCell ref="Z478:AB478"/>
    <mergeCell ref="AC478:AF478"/>
    <mergeCell ref="AG476:AH476"/>
    <mergeCell ref="C477:G477"/>
    <mergeCell ref="H477:T477"/>
    <mergeCell ref="U477:W477"/>
    <mergeCell ref="X477:Y477"/>
    <mergeCell ref="Z477:AB477"/>
    <mergeCell ref="AC477:AF477"/>
    <mergeCell ref="AG477:AH477"/>
    <mergeCell ref="C476:G476"/>
    <mergeCell ref="H476:T476"/>
    <mergeCell ref="U476:W476"/>
    <mergeCell ref="X476:Y476"/>
    <mergeCell ref="Z476:AB476"/>
    <mergeCell ref="AC476:AF476"/>
    <mergeCell ref="AG482:AH482"/>
    <mergeCell ref="C483:G483"/>
    <mergeCell ref="H483:T483"/>
    <mergeCell ref="U483:W483"/>
    <mergeCell ref="X483:Y483"/>
    <mergeCell ref="Z483:AB483"/>
    <mergeCell ref="AC483:AF483"/>
    <mergeCell ref="AG483:AH483"/>
    <mergeCell ref="C482:G482"/>
    <mergeCell ref="H482:T482"/>
    <mergeCell ref="U482:W482"/>
    <mergeCell ref="X482:Y482"/>
    <mergeCell ref="Z482:AB482"/>
    <mergeCell ref="AC482:AF482"/>
    <mergeCell ref="AG480:AH480"/>
    <mergeCell ref="C481:G481"/>
    <mergeCell ref="H481:T481"/>
    <mergeCell ref="U481:W481"/>
    <mergeCell ref="X481:Y481"/>
    <mergeCell ref="Z481:AB481"/>
    <mergeCell ref="AC481:AF481"/>
    <mergeCell ref="AG481:AH481"/>
    <mergeCell ref="C480:G480"/>
    <mergeCell ref="H480:T480"/>
    <mergeCell ref="U480:W480"/>
    <mergeCell ref="X480:Y480"/>
    <mergeCell ref="Z480:AB480"/>
    <mergeCell ref="AC480:AF480"/>
    <mergeCell ref="AG486:AH486"/>
    <mergeCell ref="C487:G487"/>
    <mergeCell ref="H487:T487"/>
    <mergeCell ref="U487:W487"/>
    <mergeCell ref="X487:Y487"/>
    <mergeCell ref="Z487:AB487"/>
    <mergeCell ref="AC487:AF487"/>
    <mergeCell ref="AG487:AH487"/>
    <mergeCell ref="C486:G486"/>
    <mergeCell ref="H486:T486"/>
    <mergeCell ref="U486:W486"/>
    <mergeCell ref="X486:Y486"/>
    <mergeCell ref="Z486:AB486"/>
    <mergeCell ref="AC486:AF486"/>
    <mergeCell ref="AG484:AH484"/>
    <mergeCell ref="C485:G485"/>
    <mergeCell ref="H485:T485"/>
    <mergeCell ref="U485:W485"/>
    <mergeCell ref="X485:Y485"/>
    <mergeCell ref="Z485:AB485"/>
    <mergeCell ref="AC485:AF485"/>
    <mergeCell ref="AG485:AH485"/>
    <mergeCell ref="C484:G484"/>
    <mergeCell ref="H484:T484"/>
    <mergeCell ref="U484:W484"/>
    <mergeCell ref="X484:Y484"/>
    <mergeCell ref="Z484:AB484"/>
    <mergeCell ref="AC484:AF484"/>
    <mergeCell ref="AG490:AH490"/>
    <mergeCell ref="C491:G491"/>
    <mergeCell ref="H491:T491"/>
    <mergeCell ref="U491:W491"/>
    <mergeCell ref="X491:Y491"/>
    <mergeCell ref="Z491:AB491"/>
    <mergeCell ref="AC491:AF491"/>
    <mergeCell ref="AG491:AH491"/>
    <mergeCell ref="C490:G490"/>
    <mergeCell ref="H490:T490"/>
    <mergeCell ref="U490:W490"/>
    <mergeCell ref="X490:Y490"/>
    <mergeCell ref="Z490:AB490"/>
    <mergeCell ref="AC490:AF490"/>
    <mergeCell ref="AG488:AH488"/>
    <mergeCell ref="C489:G489"/>
    <mergeCell ref="H489:T489"/>
    <mergeCell ref="U489:W489"/>
    <mergeCell ref="X489:Y489"/>
    <mergeCell ref="Z489:AB489"/>
    <mergeCell ref="AC489:AF489"/>
    <mergeCell ref="AG489:AH489"/>
    <mergeCell ref="C488:G488"/>
    <mergeCell ref="H488:T488"/>
    <mergeCell ref="U488:W488"/>
    <mergeCell ref="X488:Y488"/>
    <mergeCell ref="Z488:AB488"/>
    <mergeCell ref="AC488:AF488"/>
    <mergeCell ref="AG494:AH494"/>
    <mergeCell ref="C495:G495"/>
    <mergeCell ref="H495:T495"/>
    <mergeCell ref="U495:W495"/>
    <mergeCell ref="X495:Y495"/>
    <mergeCell ref="Z495:AB495"/>
    <mergeCell ref="AC495:AF495"/>
    <mergeCell ref="AG495:AH495"/>
    <mergeCell ref="C494:G494"/>
    <mergeCell ref="H494:T494"/>
    <mergeCell ref="U494:W494"/>
    <mergeCell ref="X494:Y494"/>
    <mergeCell ref="Z494:AB494"/>
    <mergeCell ref="AC494:AF494"/>
    <mergeCell ref="AG492:AH492"/>
    <mergeCell ref="C493:G493"/>
    <mergeCell ref="H493:T493"/>
    <mergeCell ref="U493:W493"/>
    <mergeCell ref="X493:Y493"/>
    <mergeCell ref="Z493:AB493"/>
    <mergeCell ref="AC493:AF493"/>
    <mergeCell ref="AG493:AH493"/>
    <mergeCell ref="C492:G492"/>
    <mergeCell ref="H492:T492"/>
    <mergeCell ref="U492:W492"/>
    <mergeCell ref="X492:Y492"/>
    <mergeCell ref="Z492:AB492"/>
    <mergeCell ref="AC492:AF492"/>
    <mergeCell ref="AG498:AH498"/>
    <mergeCell ref="C499:G499"/>
    <mergeCell ref="H499:T499"/>
    <mergeCell ref="U499:W499"/>
    <mergeCell ref="X499:Y499"/>
    <mergeCell ref="Z499:AB499"/>
    <mergeCell ref="AC499:AF499"/>
    <mergeCell ref="AG499:AH499"/>
    <mergeCell ref="C498:G498"/>
    <mergeCell ref="H498:T498"/>
    <mergeCell ref="U498:W498"/>
    <mergeCell ref="X498:Y498"/>
    <mergeCell ref="Z498:AB498"/>
    <mergeCell ref="AC498:AF498"/>
    <mergeCell ref="AG496:AH496"/>
    <mergeCell ref="C497:G497"/>
    <mergeCell ref="H497:T497"/>
    <mergeCell ref="U497:W497"/>
    <mergeCell ref="X497:Y497"/>
    <mergeCell ref="Z497:AB497"/>
    <mergeCell ref="AC497:AF497"/>
    <mergeCell ref="AG497:AH497"/>
    <mergeCell ref="C496:G496"/>
    <mergeCell ref="H496:T496"/>
    <mergeCell ref="U496:W496"/>
    <mergeCell ref="X496:Y496"/>
    <mergeCell ref="Z496:AB496"/>
    <mergeCell ref="AC496:AF496"/>
    <mergeCell ref="AG502:AH502"/>
    <mergeCell ref="C503:G503"/>
    <mergeCell ref="H503:T503"/>
    <mergeCell ref="U503:W503"/>
    <mergeCell ref="X503:Y503"/>
    <mergeCell ref="Z503:AB503"/>
    <mergeCell ref="AC503:AF503"/>
    <mergeCell ref="AG503:AH503"/>
    <mergeCell ref="C502:G502"/>
    <mergeCell ref="H502:T502"/>
    <mergeCell ref="U502:W502"/>
    <mergeCell ref="X502:Y502"/>
    <mergeCell ref="Z502:AB502"/>
    <mergeCell ref="AC502:AF502"/>
    <mergeCell ref="AG500:AH500"/>
    <mergeCell ref="C501:G501"/>
    <mergeCell ref="H501:T501"/>
    <mergeCell ref="U501:W501"/>
    <mergeCell ref="X501:Y501"/>
    <mergeCell ref="Z501:AB501"/>
    <mergeCell ref="AC501:AF501"/>
    <mergeCell ref="AG501:AH501"/>
    <mergeCell ref="C500:G500"/>
    <mergeCell ref="H500:T500"/>
    <mergeCell ref="U500:W500"/>
    <mergeCell ref="X500:Y500"/>
    <mergeCell ref="Z500:AB500"/>
    <mergeCell ref="AC500:AF500"/>
    <mergeCell ref="AG506:AH506"/>
    <mergeCell ref="C507:G507"/>
    <mergeCell ref="H507:T507"/>
    <mergeCell ref="U507:W507"/>
    <mergeCell ref="X507:Y507"/>
    <mergeCell ref="Z507:AB507"/>
    <mergeCell ref="AC507:AF507"/>
    <mergeCell ref="AG507:AH507"/>
    <mergeCell ref="C506:G506"/>
    <mergeCell ref="H506:T506"/>
    <mergeCell ref="U506:W506"/>
    <mergeCell ref="X506:Y506"/>
    <mergeCell ref="Z506:AB506"/>
    <mergeCell ref="AC506:AF506"/>
    <mergeCell ref="AG504:AH504"/>
    <mergeCell ref="C505:G505"/>
    <mergeCell ref="H505:T505"/>
    <mergeCell ref="U505:W505"/>
    <mergeCell ref="X505:Y505"/>
    <mergeCell ref="Z505:AB505"/>
    <mergeCell ref="AC505:AF505"/>
    <mergeCell ref="AG505:AH505"/>
    <mergeCell ref="C504:G504"/>
    <mergeCell ref="H504:T504"/>
    <mergeCell ref="U504:W504"/>
    <mergeCell ref="X504:Y504"/>
    <mergeCell ref="Z504:AB504"/>
    <mergeCell ref="AC504:AF504"/>
    <mergeCell ref="AG510:AH510"/>
    <mergeCell ref="C511:G511"/>
    <mergeCell ref="H511:T511"/>
    <mergeCell ref="U511:W511"/>
    <mergeCell ref="X511:Y511"/>
    <mergeCell ref="Z511:AB511"/>
    <mergeCell ref="AC511:AF511"/>
    <mergeCell ref="AG511:AH511"/>
    <mergeCell ref="C510:G510"/>
    <mergeCell ref="H510:T510"/>
    <mergeCell ref="U510:W510"/>
    <mergeCell ref="X510:Y510"/>
    <mergeCell ref="Z510:AB510"/>
    <mergeCell ref="AC510:AF510"/>
    <mergeCell ref="AG508:AH508"/>
    <mergeCell ref="C509:G509"/>
    <mergeCell ref="H509:T509"/>
    <mergeCell ref="U509:W509"/>
    <mergeCell ref="X509:Y509"/>
    <mergeCell ref="Z509:AB509"/>
    <mergeCell ref="AC509:AF509"/>
    <mergeCell ref="AG509:AH509"/>
    <mergeCell ref="C508:G508"/>
    <mergeCell ref="H508:T508"/>
    <mergeCell ref="U508:W508"/>
    <mergeCell ref="X508:Y508"/>
    <mergeCell ref="Z508:AB508"/>
    <mergeCell ref="AC508:AF508"/>
    <mergeCell ref="AG514:AH514"/>
    <mergeCell ref="C515:G515"/>
    <mergeCell ref="H515:T515"/>
    <mergeCell ref="U515:W515"/>
    <mergeCell ref="X515:Y515"/>
    <mergeCell ref="Z515:AB515"/>
    <mergeCell ref="AC515:AF515"/>
    <mergeCell ref="AG515:AH515"/>
    <mergeCell ref="C514:G514"/>
    <mergeCell ref="H514:T514"/>
    <mergeCell ref="U514:W514"/>
    <mergeCell ref="X514:Y514"/>
    <mergeCell ref="Z514:AB514"/>
    <mergeCell ref="AC514:AF514"/>
    <mergeCell ref="AG512:AH512"/>
    <mergeCell ref="C513:G513"/>
    <mergeCell ref="H513:T513"/>
    <mergeCell ref="U513:W513"/>
    <mergeCell ref="X513:Y513"/>
    <mergeCell ref="Z513:AB513"/>
    <mergeCell ref="AC513:AF513"/>
    <mergeCell ref="AG513:AH513"/>
    <mergeCell ref="C512:G512"/>
    <mergeCell ref="H512:T512"/>
    <mergeCell ref="U512:W512"/>
    <mergeCell ref="X512:Y512"/>
    <mergeCell ref="Z512:AB512"/>
    <mergeCell ref="AC512:AF512"/>
    <mergeCell ref="AG518:AH518"/>
    <mergeCell ref="C519:G519"/>
    <mergeCell ref="H519:T519"/>
    <mergeCell ref="U519:W519"/>
    <mergeCell ref="X519:Y519"/>
    <mergeCell ref="Z519:AB519"/>
    <mergeCell ref="AC519:AF519"/>
    <mergeCell ref="AG519:AH519"/>
    <mergeCell ref="C518:G518"/>
    <mergeCell ref="H518:T518"/>
    <mergeCell ref="U518:W518"/>
    <mergeCell ref="X518:Y518"/>
    <mergeCell ref="Z518:AB518"/>
    <mergeCell ref="AC518:AF518"/>
    <mergeCell ref="AG516:AH516"/>
    <mergeCell ref="C517:G517"/>
    <mergeCell ref="H517:T517"/>
    <mergeCell ref="U517:W517"/>
    <mergeCell ref="X517:Y517"/>
    <mergeCell ref="Z517:AB517"/>
    <mergeCell ref="AC517:AF517"/>
    <mergeCell ref="AG517:AH517"/>
    <mergeCell ref="C516:G516"/>
    <mergeCell ref="H516:T516"/>
    <mergeCell ref="U516:W516"/>
    <mergeCell ref="X516:Y516"/>
    <mergeCell ref="Z516:AB516"/>
    <mergeCell ref="AC516:AF516"/>
    <mergeCell ref="AG522:AH522"/>
    <mergeCell ref="C523:G523"/>
    <mergeCell ref="H523:T523"/>
    <mergeCell ref="U523:W523"/>
    <mergeCell ref="X523:Y523"/>
    <mergeCell ref="Z523:AB523"/>
    <mergeCell ref="AC523:AF523"/>
    <mergeCell ref="AG523:AH523"/>
    <mergeCell ref="C522:G522"/>
    <mergeCell ref="H522:T522"/>
    <mergeCell ref="U522:W522"/>
    <mergeCell ref="X522:Y522"/>
    <mergeCell ref="Z522:AB522"/>
    <mergeCell ref="AC522:AF522"/>
    <mergeCell ref="AG520:AH520"/>
    <mergeCell ref="C521:G521"/>
    <mergeCell ref="H521:T521"/>
    <mergeCell ref="U521:W521"/>
    <mergeCell ref="X521:Y521"/>
    <mergeCell ref="Z521:AB521"/>
    <mergeCell ref="AC521:AF521"/>
    <mergeCell ref="AG521:AH521"/>
    <mergeCell ref="C520:G520"/>
    <mergeCell ref="H520:T520"/>
    <mergeCell ref="U520:W520"/>
    <mergeCell ref="X520:Y520"/>
    <mergeCell ref="Z520:AB520"/>
    <mergeCell ref="AC520:AF520"/>
    <mergeCell ref="AG526:AH526"/>
    <mergeCell ref="C527:G527"/>
    <mergeCell ref="H527:T527"/>
    <mergeCell ref="U527:W527"/>
    <mergeCell ref="X527:Y527"/>
    <mergeCell ref="Z527:AB527"/>
    <mergeCell ref="AC527:AF527"/>
    <mergeCell ref="AG527:AH527"/>
    <mergeCell ref="C526:G526"/>
    <mergeCell ref="H526:T526"/>
    <mergeCell ref="U526:W526"/>
    <mergeCell ref="X526:Y526"/>
    <mergeCell ref="Z526:AB526"/>
    <mergeCell ref="AC526:AF526"/>
    <mergeCell ref="AG524:AH524"/>
    <mergeCell ref="C525:G525"/>
    <mergeCell ref="H525:T525"/>
    <mergeCell ref="U525:W525"/>
    <mergeCell ref="X525:Y525"/>
    <mergeCell ref="Z525:AB525"/>
    <mergeCell ref="AC525:AF525"/>
    <mergeCell ref="AG525:AH525"/>
    <mergeCell ref="C524:G524"/>
    <mergeCell ref="H524:T524"/>
    <mergeCell ref="U524:W524"/>
    <mergeCell ref="X524:Y524"/>
    <mergeCell ref="Z524:AB524"/>
    <mergeCell ref="AC524:AF524"/>
    <mergeCell ref="AG530:AH530"/>
    <mergeCell ref="C531:G531"/>
    <mergeCell ref="H531:T531"/>
    <mergeCell ref="U531:W531"/>
    <mergeCell ref="X531:Y531"/>
    <mergeCell ref="Z531:AB531"/>
    <mergeCell ref="AC531:AF531"/>
    <mergeCell ref="AG531:AH531"/>
    <mergeCell ref="C530:G530"/>
    <mergeCell ref="H530:T530"/>
    <mergeCell ref="U530:W530"/>
    <mergeCell ref="X530:Y530"/>
    <mergeCell ref="Z530:AB530"/>
    <mergeCell ref="AC530:AF530"/>
    <mergeCell ref="AG528:AH528"/>
    <mergeCell ref="C529:G529"/>
    <mergeCell ref="H529:T529"/>
    <mergeCell ref="U529:W529"/>
    <mergeCell ref="X529:Y529"/>
    <mergeCell ref="Z529:AB529"/>
    <mergeCell ref="AC529:AF529"/>
    <mergeCell ref="AG529:AH529"/>
    <mergeCell ref="C528:G528"/>
    <mergeCell ref="H528:T528"/>
    <mergeCell ref="U528:W528"/>
    <mergeCell ref="X528:Y528"/>
    <mergeCell ref="Z528:AB528"/>
    <mergeCell ref="AC528:AF528"/>
    <mergeCell ref="AG534:AH534"/>
    <mergeCell ref="C535:G535"/>
    <mergeCell ref="H535:T535"/>
    <mergeCell ref="U535:W535"/>
    <mergeCell ref="X535:Y535"/>
    <mergeCell ref="Z535:AB535"/>
    <mergeCell ref="AC535:AF535"/>
    <mergeCell ref="AG535:AH535"/>
    <mergeCell ref="C534:G534"/>
    <mergeCell ref="H534:T534"/>
    <mergeCell ref="U534:W534"/>
    <mergeCell ref="X534:Y534"/>
    <mergeCell ref="Z534:AB534"/>
    <mergeCell ref="AC534:AF534"/>
    <mergeCell ref="AG532:AH532"/>
    <mergeCell ref="C533:G533"/>
    <mergeCell ref="H533:T533"/>
    <mergeCell ref="U533:W533"/>
    <mergeCell ref="X533:Y533"/>
    <mergeCell ref="Z533:AB533"/>
    <mergeCell ref="AC533:AF533"/>
    <mergeCell ref="AG533:AH533"/>
    <mergeCell ref="C532:G532"/>
    <mergeCell ref="H532:T532"/>
    <mergeCell ref="U532:W532"/>
    <mergeCell ref="X532:Y532"/>
    <mergeCell ref="Z532:AB532"/>
    <mergeCell ref="AC532:AF532"/>
    <mergeCell ref="AG538:AH538"/>
    <mergeCell ref="C539:G539"/>
    <mergeCell ref="H539:T539"/>
    <mergeCell ref="U539:W539"/>
    <mergeCell ref="X539:Y539"/>
    <mergeCell ref="Z539:AB539"/>
    <mergeCell ref="AC539:AF539"/>
    <mergeCell ref="AG539:AH539"/>
    <mergeCell ref="C538:G538"/>
    <mergeCell ref="H538:T538"/>
    <mergeCell ref="U538:W538"/>
    <mergeCell ref="X538:Y538"/>
    <mergeCell ref="Z538:AB538"/>
    <mergeCell ref="AC538:AF538"/>
    <mergeCell ref="AG536:AH536"/>
    <mergeCell ref="C537:G537"/>
    <mergeCell ref="H537:T537"/>
    <mergeCell ref="U537:W537"/>
    <mergeCell ref="X537:Y537"/>
    <mergeCell ref="Z537:AB537"/>
    <mergeCell ref="AC537:AF537"/>
    <mergeCell ref="AG537:AH537"/>
    <mergeCell ref="C536:G536"/>
    <mergeCell ref="H536:T536"/>
    <mergeCell ref="U536:W536"/>
    <mergeCell ref="X536:Y536"/>
    <mergeCell ref="Z536:AB536"/>
    <mergeCell ref="AC536:AF536"/>
    <mergeCell ref="AG542:AH542"/>
    <mergeCell ref="C543:G543"/>
    <mergeCell ref="H543:T543"/>
    <mergeCell ref="U543:W543"/>
    <mergeCell ref="X543:Y543"/>
    <mergeCell ref="Z543:AB543"/>
    <mergeCell ref="AC543:AF543"/>
    <mergeCell ref="AG543:AH543"/>
    <mergeCell ref="C542:G542"/>
    <mergeCell ref="H542:T542"/>
    <mergeCell ref="U542:W542"/>
    <mergeCell ref="X542:Y542"/>
    <mergeCell ref="Z542:AB542"/>
    <mergeCell ref="AC542:AF542"/>
    <mergeCell ref="AG540:AH540"/>
    <mergeCell ref="C541:G541"/>
    <mergeCell ref="H541:T541"/>
    <mergeCell ref="U541:W541"/>
    <mergeCell ref="X541:Y541"/>
    <mergeCell ref="Z541:AB541"/>
    <mergeCell ref="AC541:AF541"/>
    <mergeCell ref="AG541:AH541"/>
    <mergeCell ref="C540:G540"/>
    <mergeCell ref="H540:T540"/>
    <mergeCell ref="U540:W540"/>
    <mergeCell ref="X540:Y540"/>
    <mergeCell ref="Z540:AB540"/>
    <mergeCell ref="AC540:AF540"/>
    <mergeCell ref="AG546:AH546"/>
    <mergeCell ref="C546:G546"/>
    <mergeCell ref="H546:T546"/>
    <mergeCell ref="U546:W546"/>
    <mergeCell ref="X546:Y546"/>
    <mergeCell ref="Z546:AB546"/>
    <mergeCell ref="AC546:AF546"/>
    <mergeCell ref="AG544:AH544"/>
    <mergeCell ref="C545:G545"/>
    <mergeCell ref="H545:T545"/>
    <mergeCell ref="U545:W545"/>
    <mergeCell ref="X545:Y545"/>
    <mergeCell ref="Z545:AB545"/>
    <mergeCell ref="AC545:AF545"/>
    <mergeCell ref="AG545:AH545"/>
    <mergeCell ref="C544:G544"/>
    <mergeCell ref="H544:T544"/>
    <mergeCell ref="U544:W544"/>
    <mergeCell ref="X544:Y544"/>
    <mergeCell ref="Z544:AB544"/>
    <mergeCell ref="AC544:AF544"/>
  </mergeCells>
  <phoneticPr fontId="4"/>
  <printOptions horizontalCentered="1" verticalCentered="1"/>
  <pageMargins left="0.78740157480314965" right="0.19685039370078741" top="0.78740157480314965" bottom="0.78740157480314965" header="0.51181102362204722" footer="0.51181102362204722"/>
  <pageSetup paperSize="9" scale="79" orientation="portrait" blackAndWhite="1" copies="2"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K62"/>
  <sheetViews>
    <sheetView view="pageBreakPreview" zoomScaleNormal="100" zoomScaleSheetLayoutView="100" workbookViewId="0">
      <selection activeCell="A29" sqref="A29:F29"/>
    </sheetView>
  </sheetViews>
  <sheetFormatPr defaultColWidth="9" defaultRowHeight="13.5"/>
  <cols>
    <col min="1" max="55" width="2.625" style="143" customWidth="1"/>
    <col min="56" max="16384" width="9" style="143"/>
  </cols>
  <sheetData>
    <row r="1" spans="1:37">
      <c r="Z1" s="411" t="s">
        <v>88</v>
      </c>
      <c r="AA1" s="411"/>
      <c r="AB1" s="411"/>
      <c r="AC1" s="817">
        <v>45252</v>
      </c>
      <c r="AD1" s="817"/>
      <c r="AE1" s="817"/>
      <c r="AF1" s="817"/>
      <c r="AG1" s="817"/>
      <c r="AH1" s="817"/>
      <c r="AI1" s="817"/>
      <c r="AJ1" s="817"/>
      <c r="AK1" s="817"/>
    </row>
    <row r="3" spans="1:37">
      <c r="A3" s="818" t="s">
        <v>89</v>
      </c>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row>
    <row r="4" spans="1:37">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row>
    <row r="5" spans="1:37" ht="18" customHeight="1">
      <c r="A5" s="143" t="s">
        <v>156</v>
      </c>
      <c r="B5" s="146"/>
      <c r="C5" s="146"/>
      <c r="D5" s="146"/>
      <c r="E5" s="146"/>
      <c r="F5" s="146"/>
      <c r="G5" s="146"/>
      <c r="H5" s="146"/>
      <c r="I5" s="146"/>
      <c r="J5" s="146"/>
      <c r="K5" s="146"/>
      <c r="L5" s="146"/>
      <c r="M5" s="146"/>
      <c r="N5" s="146"/>
      <c r="O5" s="146"/>
      <c r="P5" s="146"/>
      <c r="Q5" s="146"/>
      <c r="R5" s="146"/>
      <c r="T5" s="819"/>
      <c r="U5" s="819"/>
      <c r="V5" s="819"/>
      <c r="W5" s="231"/>
      <c r="X5" s="231"/>
      <c r="Y5" s="231"/>
      <c r="Z5" s="231"/>
      <c r="AA5" s="231"/>
      <c r="AB5" s="231"/>
      <c r="AC5" s="231"/>
      <c r="AD5" s="231"/>
      <c r="AE5" s="231"/>
      <c r="AF5" s="231"/>
    </row>
    <row r="6" spans="1:37" ht="18" customHeight="1">
      <c r="A6" s="415" t="s">
        <v>101</v>
      </c>
      <c r="B6" s="415"/>
      <c r="C6" s="415"/>
      <c r="D6" s="415"/>
      <c r="E6" s="146"/>
      <c r="F6" s="146"/>
      <c r="G6" s="146"/>
      <c r="H6" s="146"/>
      <c r="I6" s="146"/>
      <c r="J6" s="146"/>
      <c r="K6" s="146"/>
      <c r="L6" s="146"/>
      <c r="M6" s="146"/>
      <c r="N6" s="146"/>
      <c r="O6" s="146"/>
      <c r="P6" s="146"/>
      <c r="Q6" s="146"/>
      <c r="R6" s="146"/>
      <c r="T6" s="414" t="s">
        <v>153</v>
      </c>
      <c r="U6" s="414"/>
      <c r="V6" s="414"/>
      <c r="W6" s="231"/>
      <c r="X6" s="231"/>
      <c r="Y6" s="231"/>
      <c r="Z6" s="231"/>
      <c r="AA6" s="231"/>
      <c r="AB6" s="231"/>
      <c r="AC6" s="231"/>
      <c r="AD6" s="231"/>
      <c r="AE6" s="231"/>
      <c r="AF6" s="231"/>
    </row>
    <row r="7" spans="1:37" ht="12.95" customHeight="1">
      <c r="A7" s="811" t="str">
        <f>'基本データ（記入例）'!B32</f>
        <v>(仮称)○○○新築工事</v>
      </c>
      <c r="B7" s="811"/>
      <c r="C7" s="811"/>
      <c r="D7" s="811"/>
      <c r="E7" s="811"/>
      <c r="F7" s="811"/>
      <c r="G7" s="811"/>
      <c r="H7" s="811"/>
      <c r="I7" s="811"/>
      <c r="J7" s="811"/>
      <c r="K7" s="811"/>
      <c r="L7" s="811"/>
      <c r="M7" s="811"/>
      <c r="N7" s="811"/>
      <c r="O7" s="811"/>
      <c r="P7" s="811"/>
      <c r="Q7" s="146"/>
      <c r="R7" s="146"/>
      <c r="T7" s="820" t="str">
        <f>'基本データ（記入例）'!B3</f>
        <v>○○工業　株式会社</v>
      </c>
      <c r="U7" s="820"/>
      <c r="V7" s="820"/>
      <c r="W7" s="820"/>
      <c r="X7" s="820"/>
      <c r="Y7" s="820"/>
      <c r="Z7" s="820"/>
      <c r="AA7" s="820"/>
      <c r="AB7" s="820"/>
      <c r="AC7" s="820"/>
      <c r="AD7" s="820"/>
      <c r="AE7" s="820"/>
      <c r="AF7" s="820"/>
    </row>
    <row r="8" spans="1:37" ht="12.95" customHeight="1">
      <c r="A8" s="812"/>
      <c r="B8" s="812"/>
      <c r="C8" s="812"/>
      <c r="D8" s="812"/>
      <c r="E8" s="812"/>
      <c r="F8" s="812"/>
      <c r="G8" s="812"/>
      <c r="H8" s="812"/>
      <c r="I8" s="812"/>
      <c r="J8" s="812"/>
      <c r="K8" s="812"/>
      <c r="L8" s="812"/>
      <c r="M8" s="812"/>
      <c r="N8" s="812"/>
      <c r="O8" s="812"/>
      <c r="P8" s="812"/>
      <c r="Q8" s="146"/>
      <c r="R8" s="146"/>
      <c r="T8" s="820"/>
      <c r="U8" s="820"/>
      <c r="V8" s="820"/>
      <c r="W8" s="820"/>
      <c r="X8" s="820"/>
      <c r="Y8" s="820"/>
      <c r="Z8" s="820"/>
      <c r="AA8" s="820"/>
      <c r="AB8" s="820"/>
      <c r="AC8" s="820"/>
      <c r="AD8" s="820"/>
      <c r="AE8" s="820"/>
      <c r="AF8" s="820"/>
    </row>
    <row r="9" spans="1:37" ht="12.95" customHeight="1">
      <c r="A9" s="426" t="s">
        <v>103</v>
      </c>
      <c r="B9" s="426"/>
      <c r="C9" s="426"/>
      <c r="D9" s="426"/>
      <c r="E9" s="232"/>
      <c r="F9" s="232"/>
      <c r="G9" s="232"/>
      <c r="H9" s="232"/>
      <c r="I9" s="232"/>
      <c r="J9" s="232"/>
      <c r="K9" s="232"/>
      <c r="L9" s="232"/>
      <c r="M9" s="232"/>
      <c r="N9" s="232"/>
      <c r="O9" s="232"/>
      <c r="P9" s="232"/>
      <c r="Q9" s="146"/>
      <c r="R9" s="146"/>
      <c r="T9" s="233" t="s">
        <v>155</v>
      </c>
      <c r="U9" s="813" t="str">
        <f>'基本データ（記入例）'!B5</f>
        <v>○○○-○○○○</v>
      </c>
      <c r="V9" s="813"/>
      <c r="W9" s="813"/>
      <c r="X9" s="813"/>
      <c r="Y9" s="813"/>
      <c r="Z9" s="813"/>
      <c r="AA9" s="813"/>
      <c r="AB9" s="813"/>
      <c r="AC9" s="813"/>
      <c r="AD9" s="813"/>
      <c r="AE9" s="813"/>
      <c r="AF9" s="813"/>
      <c r="AG9" s="411" t="s">
        <v>92</v>
      </c>
      <c r="AH9" s="411"/>
      <c r="AI9" s="411"/>
      <c r="AJ9" s="411"/>
      <c r="AK9" s="411"/>
    </row>
    <row r="10" spans="1:37" ht="12.95" customHeight="1">
      <c r="A10" s="811" t="str">
        <f>'基本データ（記入例）'!B34</f>
        <v>○○県○○市○丁目〇-〇</v>
      </c>
      <c r="B10" s="811"/>
      <c r="C10" s="811"/>
      <c r="D10" s="811"/>
      <c r="E10" s="811"/>
      <c r="F10" s="811"/>
      <c r="G10" s="811"/>
      <c r="H10" s="811"/>
      <c r="I10" s="811"/>
      <c r="J10" s="811"/>
      <c r="K10" s="811"/>
      <c r="L10" s="811"/>
      <c r="M10" s="811"/>
      <c r="N10" s="811"/>
      <c r="O10" s="811"/>
      <c r="P10" s="811"/>
      <c r="Q10" s="146"/>
      <c r="R10" s="146"/>
      <c r="T10" s="813" t="str">
        <f>'基本データ（記入例）'!B7</f>
        <v>埼玉県川口市○○　1-2-3</v>
      </c>
      <c r="U10" s="813"/>
      <c r="V10" s="813"/>
      <c r="W10" s="813"/>
      <c r="X10" s="813"/>
      <c r="Y10" s="813"/>
      <c r="Z10" s="813"/>
      <c r="AA10" s="813"/>
      <c r="AB10" s="813"/>
      <c r="AC10" s="813"/>
      <c r="AD10" s="813"/>
      <c r="AE10" s="813"/>
      <c r="AF10" s="813"/>
      <c r="AG10" s="411"/>
      <c r="AH10" s="411"/>
      <c r="AI10" s="411"/>
      <c r="AJ10" s="411"/>
      <c r="AK10" s="411"/>
    </row>
    <row r="11" spans="1:37" ht="12.95" customHeight="1">
      <c r="A11" s="812"/>
      <c r="B11" s="812"/>
      <c r="C11" s="812"/>
      <c r="D11" s="812"/>
      <c r="E11" s="812"/>
      <c r="F11" s="812"/>
      <c r="G11" s="812"/>
      <c r="H11" s="812"/>
      <c r="I11" s="812"/>
      <c r="J11" s="812"/>
      <c r="K11" s="812"/>
      <c r="L11" s="812"/>
      <c r="M11" s="812"/>
      <c r="N11" s="812"/>
      <c r="O11" s="812"/>
      <c r="P11" s="812"/>
      <c r="Q11" s="146"/>
      <c r="R11" s="146"/>
      <c r="T11" s="811" t="str">
        <f>'基本データ（記入例）'!B8</f>
        <v>○○○○○ビル8Ｆ</v>
      </c>
      <c r="U11" s="811"/>
      <c r="V11" s="811"/>
      <c r="W11" s="811"/>
      <c r="X11" s="811"/>
      <c r="Y11" s="811"/>
      <c r="Z11" s="811"/>
      <c r="AA11" s="811"/>
      <c r="AB11" s="811"/>
      <c r="AC11" s="811"/>
      <c r="AD11" s="811"/>
      <c r="AE11" s="811"/>
      <c r="AF11" s="811"/>
      <c r="AG11" s="411"/>
      <c r="AH11" s="411"/>
      <c r="AI11" s="411"/>
      <c r="AJ11" s="411"/>
      <c r="AK11" s="411"/>
    </row>
    <row r="12" spans="1:37" ht="12.95" customHeight="1">
      <c r="A12" s="146"/>
      <c r="B12" s="146"/>
      <c r="C12" s="146"/>
      <c r="D12" s="146"/>
      <c r="E12" s="146"/>
      <c r="F12" s="146"/>
      <c r="G12" s="146"/>
      <c r="H12" s="146"/>
      <c r="I12" s="146"/>
      <c r="J12" s="146"/>
      <c r="K12" s="146"/>
      <c r="L12" s="146"/>
      <c r="M12" s="146"/>
      <c r="N12" s="146"/>
      <c r="O12" s="146"/>
      <c r="P12" s="146"/>
      <c r="Q12" s="146"/>
      <c r="R12" s="146"/>
      <c r="T12" s="428" t="s">
        <v>142</v>
      </c>
      <c r="U12" s="428"/>
      <c r="V12" s="428"/>
      <c r="W12" s="826" t="str">
        <f>'基本データ（記入例）'!B10</f>
        <v>○○　○○</v>
      </c>
      <c r="X12" s="826"/>
      <c r="Y12" s="826"/>
      <c r="Z12" s="826"/>
      <c r="AA12" s="826"/>
      <c r="AB12" s="826"/>
      <c r="AC12" s="826"/>
      <c r="AD12" s="826"/>
      <c r="AE12" s="826"/>
      <c r="AF12" s="826"/>
      <c r="AG12" s="411"/>
      <c r="AH12" s="411"/>
      <c r="AI12" s="411"/>
      <c r="AJ12" s="411"/>
      <c r="AK12" s="411"/>
    </row>
    <row r="13" spans="1:37" ht="12.95" customHeight="1">
      <c r="A13" s="416" t="s">
        <v>73</v>
      </c>
      <c r="B13" s="416"/>
      <c r="C13" s="416"/>
      <c r="D13" s="416"/>
      <c r="E13" s="416"/>
      <c r="F13" s="416"/>
      <c r="G13" s="416"/>
      <c r="H13" s="416"/>
      <c r="I13" s="416"/>
      <c r="J13" s="416"/>
      <c r="K13" s="416"/>
      <c r="L13" s="416"/>
      <c r="M13" s="416"/>
      <c r="N13" s="416"/>
      <c r="O13" s="416"/>
      <c r="P13" s="416"/>
      <c r="Q13" s="146"/>
      <c r="R13" s="146"/>
      <c r="T13" s="428"/>
      <c r="U13" s="428"/>
      <c r="V13" s="428"/>
      <c r="W13" s="826"/>
      <c r="X13" s="826"/>
      <c r="Y13" s="826"/>
      <c r="Z13" s="826"/>
      <c r="AA13" s="826"/>
      <c r="AB13" s="826"/>
      <c r="AC13" s="826"/>
      <c r="AD13" s="826"/>
      <c r="AE13" s="826"/>
      <c r="AF13" s="826"/>
      <c r="AG13" s="411"/>
      <c r="AH13" s="411"/>
      <c r="AI13" s="411"/>
      <c r="AJ13" s="411"/>
      <c r="AK13" s="411"/>
    </row>
    <row r="14" spans="1:37" ht="12.95" customHeight="1">
      <c r="A14" s="146"/>
      <c r="B14" s="146"/>
      <c r="C14" s="146"/>
      <c r="D14" s="146"/>
      <c r="E14" s="146"/>
      <c r="F14" s="146"/>
      <c r="G14" s="146"/>
      <c r="H14" s="146"/>
      <c r="I14" s="146"/>
      <c r="J14" s="146"/>
      <c r="K14" s="146"/>
      <c r="L14" s="146"/>
      <c r="M14" s="146"/>
      <c r="N14" s="146"/>
      <c r="O14" s="146"/>
      <c r="P14" s="146"/>
      <c r="Q14" s="146"/>
      <c r="R14" s="146"/>
      <c r="T14" s="429"/>
      <c r="U14" s="429"/>
      <c r="V14" s="429"/>
      <c r="W14" s="827"/>
      <c r="X14" s="827"/>
      <c r="Y14" s="827"/>
      <c r="Z14" s="827"/>
      <c r="AA14" s="827"/>
      <c r="AB14" s="827"/>
      <c r="AC14" s="827"/>
      <c r="AD14" s="827"/>
      <c r="AE14" s="827"/>
      <c r="AF14" s="827"/>
      <c r="AG14" s="421"/>
      <c r="AH14" s="421"/>
      <c r="AI14" s="421"/>
      <c r="AJ14" s="421"/>
      <c r="AK14" s="421"/>
    </row>
    <row r="15" spans="1:37" ht="12.95" customHeight="1">
      <c r="A15" s="417" t="s">
        <v>149</v>
      </c>
      <c r="B15" s="411"/>
      <c r="C15" s="411"/>
      <c r="D15" s="411"/>
      <c r="E15" s="810" t="s">
        <v>182</v>
      </c>
      <c r="F15" s="810"/>
      <c r="G15" s="810"/>
      <c r="H15" s="810"/>
      <c r="I15" s="810"/>
      <c r="J15" s="810"/>
      <c r="K15" s="810"/>
      <c r="L15" s="810"/>
      <c r="M15" s="810"/>
      <c r="N15" s="810"/>
      <c r="O15" s="810"/>
      <c r="P15" s="810"/>
      <c r="Q15" s="419" t="s">
        <v>114</v>
      </c>
      <c r="R15" s="419"/>
      <c r="T15" s="420" t="s">
        <v>90</v>
      </c>
      <c r="U15" s="420"/>
      <c r="V15" s="420"/>
      <c r="W15" s="234"/>
      <c r="X15" s="821" t="str">
        <f>'基本データ（記入例）'!B12</f>
        <v>○○-○○〇○-○○〇○</v>
      </c>
      <c r="Y15" s="821"/>
      <c r="Z15" s="821"/>
      <c r="AA15" s="821"/>
      <c r="AB15" s="821"/>
      <c r="AC15" s="821"/>
      <c r="AD15" s="821"/>
      <c r="AE15" s="821"/>
      <c r="AF15" s="821"/>
      <c r="AG15" s="821"/>
      <c r="AH15" s="821"/>
      <c r="AI15" s="821"/>
      <c r="AJ15" s="821"/>
      <c r="AK15" s="821"/>
    </row>
    <row r="16" spans="1:37" ht="12.95" customHeight="1">
      <c r="A16" s="411"/>
      <c r="B16" s="411"/>
      <c r="C16" s="411"/>
      <c r="D16" s="411"/>
      <c r="E16" s="810"/>
      <c r="F16" s="810"/>
      <c r="G16" s="810"/>
      <c r="H16" s="810"/>
      <c r="I16" s="810"/>
      <c r="J16" s="810"/>
      <c r="K16" s="810"/>
      <c r="L16" s="810"/>
      <c r="M16" s="810"/>
      <c r="N16" s="810"/>
      <c r="O16" s="810"/>
      <c r="P16" s="810"/>
      <c r="Q16" s="419"/>
      <c r="R16" s="419"/>
      <c r="T16" s="421"/>
      <c r="U16" s="421"/>
      <c r="V16" s="421"/>
      <c r="W16" s="235"/>
      <c r="X16" s="822"/>
      <c r="Y16" s="822"/>
      <c r="Z16" s="822"/>
      <c r="AA16" s="822"/>
      <c r="AB16" s="822"/>
      <c r="AC16" s="822"/>
      <c r="AD16" s="822"/>
      <c r="AE16" s="822"/>
      <c r="AF16" s="822"/>
      <c r="AG16" s="822"/>
      <c r="AH16" s="822"/>
      <c r="AI16" s="822"/>
      <c r="AJ16" s="822"/>
      <c r="AK16" s="822"/>
    </row>
    <row r="17" spans="1:37" ht="12.95" customHeight="1">
      <c r="A17" s="417" t="s">
        <v>150</v>
      </c>
      <c r="B17" s="411"/>
      <c r="C17" s="411"/>
      <c r="D17" s="411"/>
      <c r="E17" s="810" t="s">
        <v>80</v>
      </c>
      <c r="F17" s="810"/>
      <c r="G17" s="810"/>
      <c r="H17" s="810"/>
      <c r="I17" s="810"/>
      <c r="J17" s="810"/>
      <c r="K17" s="810"/>
      <c r="L17" s="810"/>
      <c r="M17" s="810"/>
      <c r="N17" s="810"/>
      <c r="O17" s="810"/>
      <c r="P17" s="810"/>
      <c r="Q17" s="419" t="s">
        <v>114</v>
      </c>
      <c r="R17" s="419"/>
      <c r="T17" s="411" t="s">
        <v>91</v>
      </c>
      <c r="U17" s="411"/>
      <c r="V17" s="411"/>
      <c r="X17" s="823" t="str">
        <f>'基本データ（記入例）'!B14</f>
        <v>○○-○○〇○-○○〇○</v>
      </c>
      <c r="Y17" s="823"/>
      <c r="Z17" s="823"/>
      <c r="AA17" s="823"/>
      <c r="AB17" s="823"/>
      <c r="AC17" s="823"/>
      <c r="AD17" s="823"/>
      <c r="AE17" s="823"/>
      <c r="AF17" s="823"/>
      <c r="AG17" s="823"/>
      <c r="AH17" s="823"/>
      <c r="AI17" s="823"/>
      <c r="AJ17" s="823"/>
      <c r="AK17" s="823"/>
    </row>
    <row r="18" spans="1:37" ht="12.95" customHeight="1">
      <c r="A18" s="411"/>
      <c r="B18" s="411"/>
      <c r="C18" s="411"/>
      <c r="D18" s="411"/>
      <c r="E18" s="810"/>
      <c r="F18" s="810"/>
      <c r="G18" s="810"/>
      <c r="H18" s="810"/>
      <c r="I18" s="810"/>
      <c r="J18" s="810"/>
      <c r="K18" s="810"/>
      <c r="L18" s="810"/>
      <c r="M18" s="810"/>
      <c r="N18" s="810"/>
      <c r="O18" s="810"/>
      <c r="P18" s="810"/>
      <c r="Q18" s="419"/>
      <c r="R18" s="419"/>
      <c r="T18" s="411"/>
      <c r="U18" s="411"/>
      <c r="V18" s="411"/>
      <c r="X18" s="823"/>
      <c r="Y18" s="823"/>
      <c r="Z18" s="823"/>
      <c r="AA18" s="823"/>
      <c r="AB18" s="823"/>
      <c r="AC18" s="823"/>
      <c r="AD18" s="823"/>
      <c r="AE18" s="823"/>
      <c r="AF18" s="823"/>
      <c r="AG18" s="823"/>
      <c r="AH18" s="823"/>
      <c r="AI18" s="823"/>
      <c r="AJ18" s="823"/>
      <c r="AK18" s="823"/>
    </row>
    <row r="19" spans="1:37" ht="12.95" customHeight="1">
      <c r="A19" s="417" t="s">
        <v>148</v>
      </c>
      <c r="B19" s="411"/>
      <c r="C19" s="411"/>
      <c r="D19" s="411"/>
      <c r="E19" s="810" t="s">
        <v>80</v>
      </c>
      <c r="F19" s="810"/>
      <c r="G19" s="810"/>
      <c r="H19" s="810"/>
      <c r="I19" s="810"/>
      <c r="J19" s="810"/>
      <c r="K19" s="810"/>
      <c r="L19" s="810"/>
      <c r="M19" s="810"/>
      <c r="N19" s="810"/>
      <c r="O19" s="810"/>
      <c r="P19" s="810"/>
      <c r="Q19" s="419" t="s">
        <v>114</v>
      </c>
      <c r="R19" s="419"/>
      <c r="T19" s="420" t="s">
        <v>143</v>
      </c>
      <c r="U19" s="420"/>
      <c r="V19" s="420"/>
      <c r="W19" s="234"/>
      <c r="X19" s="821" t="str">
        <f>'基本データ（記入例）'!B16</f>
        <v>○○　○○</v>
      </c>
      <c r="Y19" s="821"/>
      <c r="Z19" s="821"/>
      <c r="AA19" s="821"/>
      <c r="AB19" s="821"/>
      <c r="AC19" s="821"/>
      <c r="AD19" s="821"/>
      <c r="AE19" s="821"/>
      <c r="AF19" s="821"/>
      <c r="AG19" s="821"/>
      <c r="AH19" s="821"/>
      <c r="AI19" s="821"/>
      <c r="AJ19" s="821"/>
      <c r="AK19" s="821"/>
    </row>
    <row r="20" spans="1:37" ht="12.95" customHeight="1">
      <c r="A20" s="411"/>
      <c r="B20" s="411"/>
      <c r="C20" s="411"/>
      <c r="D20" s="411"/>
      <c r="E20" s="810"/>
      <c r="F20" s="810"/>
      <c r="G20" s="810"/>
      <c r="H20" s="810"/>
      <c r="I20" s="810"/>
      <c r="J20" s="810"/>
      <c r="K20" s="810"/>
      <c r="L20" s="810"/>
      <c r="M20" s="810"/>
      <c r="N20" s="810"/>
      <c r="O20" s="810"/>
      <c r="P20" s="810"/>
      <c r="Q20" s="419"/>
      <c r="R20" s="419"/>
      <c r="T20" s="421"/>
      <c r="U20" s="421"/>
      <c r="V20" s="421"/>
      <c r="W20" s="235"/>
      <c r="X20" s="822"/>
      <c r="Y20" s="822"/>
      <c r="Z20" s="822"/>
      <c r="AA20" s="822"/>
      <c r="AB20" s="822"/>
      <c r="AC20" s="822"/>
      <c r="AD20" s="822"/>
      <c r="AE20" s="822"/>
      <c r="AF20" s="822"/>
      <c r="AG20" s="822"/>
      <c r="AH20" s="822"/>
      <c r="AI20" s="822"/>
      <c r="AJ20" s="822"/>
      <c r="AK20" s="822"/>
    </row>
    <row r="21" spans="1:37" ht="12.95" customHeight="1">
      <c r="A21" s="436" t="s">
        <v>147</v>
      </c>
      <c r="B21" s="437"/>
      <c r="C21" s="437"/>
      <c r="D21" s="437"/>
      <c r="E21" s="828" t="s">
        <v>80</v>
      </c>
      <c r="F21" s="828"/>
      <c r="G21" s="828"/>
      <c r="H21" s="828"/>
      <c r="I21" s="828"/>
      <c r="J21" s="828"/>
      <c r="K21" s="828"/>
      <c r="L21" s="828"/>
      <c r="M21" s="828"/>
      <c r="N21" s="828"/>
      <c r="O21" s="828"/>
      <c r="P21" s="828"/>
      <c r="Q21" s="442" t="s">
        <v>114</v>
      </c>
      <c r="R21" s="443"/>
      <c r="T21" s="446" t="s">
        <v>105</v>
      </c>
      <c r="U21" s="446"/>
      <c r="V21" s="446"/>
      <c r="W21" s="234"/>
      <c r="X21" s="821" t="str">
        <f>'基本データ（記入例）'!B18</f>
        <v>○○○-○○〇○-○○〇○</v>
      </c>
      <c r="Y21" s="821"/>
      <c r="Z21" s="821"/>
      <c r="AA21" s="821"/>
      <c r="AB21" s="821"/>
      <c r="AC21" s="821"/>
      <c r="AD21" s="821"/>
      <c r="AE21" s="821"/>
      <c r="AF21" s="821"/>
      <c r="AG21" s="821"/>
      <c r="AH21" s="821"/>
      <c r="AI21" s="821"/>
      <c r="AJ21" s="821"/>
      <c r="AK21" s="821"/>
    </row>
    <row r="22" spans="1:37" ht="12.95" customHeight="1">
      <c r="A22" s="438"/>
      <c r="B22" s="439"/>
      <c r="C22" s="439"/>
      <c r="D22" s="439"/>
      <c r="E22" s="829"/>
      <c r="F22" s="829"/>
      <c r="G22" s="829"/>
      <c r="H22" s="829"/>
      <c r="I22" s="829"/>
      <c r="J22" s="829"/>
      <c r="K22" s="829"/>
      <c r="L22" s="829"/>
      <c r="M22" s="829"/>
      <c r="N22" s="829"/>
      <c r="O22" s="829"/>
      <c r="P22" s="829"/>
      <c r="Q22" s="444"/>
      <c r="R22" s="445"/>
      <c r="T22" s="429"/>
      <c r="U22" s="429"/>
      <c r="V22" s="429"/>
      <c r="W22" s="235"/>
      <c r="X22" s="822"/>
      <c r="Y22" s="822"/>
      <c r="Z22" s="822"/>
      <c r="AA22" s="822"/>
      <c r="AB22" s="822"/>
      <c r="AC22" s="822"/>
      <c r="AD22" s="822"/>
      <c r="AE22" s="822"/>
      <c r="AF22" s="822"/>
      <c r="AG22" s="822"/>
      <c r="AH22" s="822"/>
      <c r="AI22" s="822"/>
      <c r="AJ22" s="822"/>
      <c r="AK22" s="822"/>
    </row>
    <row r="23" spans="1:37" ht="6.75" customHeight="1"/>
    <row r="24" spans="1:37" ht="18" customHeight="1">
      <c r="A24" s="447" t="s">
        <v>128</v>
      </c>
      <c r="B24" s="448"/>
      <c r="C24" s="448"/>
      <c r="D24" s="448"/>
      <c r="E24" s="448"/>
      <c r="F24" s="236" t="s">
        <v>127</v>
      </c>
      <c r="G24" s="799" t="str">
        <f>'基本データ（記入例）'!B38</f>
        <v>一括見積</v>
      </c>
      <c r="H24" s="799"/>
      <c r="I24" s="799"/>
      <c r="J24" s="799"/>
      <c r="K24" s="799"/>
      <c r="L24" s="799"/>
      <c r="M24" s="799"/>
      <c r="N24" s="799"/>
      <c r="O24" s="799"/>
      <c r="P24" s="799"/>
      <c r="Q24" s="799"/>
      <c r="R24" s="799"/>
      <c r="S24" s="800"/>
      <c r="T24" s="449" t="s">
        <v>157</v>
      </c>
      <c r="U24" s="450"/>
      <c r="V24" s="450"/>
      <c r="W24" s="450"/>
      <c r="X24" s="450"/>
      <c r="Y24" s="450"/>
      <c r="Z24" s="450" t="s">
        <v>158</v>
      </c>
      <c r="AA24" s="450"/>
      <c r="AB24" s="830" t="str">
        <f>'基本データ（記入例）'!B20</f>
        <v>○○○○○○</v>
      </c>
      <c r="AC24" s="830"/>
      <c r="AD24" s="830"/>
      <c r="AE24" s="830"/>
      <c r="AF24" s="830"/>
      <c r="AG24" s="830"/>
      <c r="AH24" s="830"/>
      <c r="AI24" s="830"/>
      <c r="AJ24" s="830"/>
      <c r="AK24" s="831"/>
    </row>
    <row r="25" spans="1:37" ht="18" customHeight="1">
      <c r="A25" s="432" t="s">
        <v>109</v>
      </c>
      <c r="B25" s="433"/>
      <c r="C25" s="433"/>
      <c r="D25" s="433"/>
      <c r="E25" s="433"/>
      <c r="F25" s="237" t="s">
        <v>127</v>
      </c>
      <c r="G25" s="801" t="str">
        <f>'基本データ（記入例）'!B40</f>
        <v>材工一式</v>
      </c>
      <c r="H25" s="801"/>
      <c r="I25" s="801"/>
      <c r="J25" s="801"/>
      <c r="K25" s="801"/>
      <c r="L25" s="801"/>
      <c r="M25" s="801"/>
      <c r="N25" s="801"/>
      <c r="O25" s="801"/>
      <c r="P25" s="801"/>
      <c r="Q25" s="801"/>
      <c r="R25" s="801"/>
      <c r="S25" s="802"/>
      <c r="T25" s="434" t="s">
        <v>132</v>
      </c>
      <c r="U25" s="435"/>
      <c r="V25" s="435"/>
      <c r="W25" s="435"/>
      <c r="X25" s="435"/>
      <c r="Y25" s="435"/>
      <c r="Z25" s="146"/>
      <c r="AA25" s="146"/>
      <c r="AB25" s="146"/>
      <c r="AC25" s="146"/>
      <c r="AD25" s="146"/>
      <c r="AE25" s="146"/>
      <c r="AF25" s="146"/>
      <c r="AG25" s="146"/>
      <c r="AH25" s="146"/>
      <c r="AI25" s="146"/>
      <c r="AJ25" s="146"/>
      <c r="AK25" s="238"/>
    </row>
    <row r="26" spans="1:37" ht="18" customHeight="1">
      <c r="A26" s="432" t="s">
        <v>124</v>
      </c>
      <c r="B26" s="433"/>
      <c r="C26" s="433"/>
      <c r="D26" s="433"/>
      <c r="E26" s="433"/>
      <c r="F26" s="237" t="s">
        <v>127</v>
      </c>
      <c r="G26" s="801" t="str">
        <f>'基本データ（記入例）'!B36</f>
        <v>○○○○/○○/○○～○○○○/○○/○○</v>
      </c>
      <c r="H26" s="801"/>
      <c r="I26" s="801"/>
      <c r="J26" s="801"/>
      <c r="K26" s="801"/>
      <c r="L26" s="801"/>
      <c r="M26" s="801"/>
      <c r="N26" s="801"/>
      <c r="O26" s="801"/>
      <c r="P26" s="801"/>
      <c r="Q26" s="801"/>
      <c r="R26" s="801"/>
      <c r="S26" s="802"/>
      <c r="T26" s="239"/>
      <c r="U26" s="242" t="str">
        <f>'基本データ（記入例）'!B22</f>
        <v>大臣（般-○○　）第　○○○○○　号</v>
      </c>
      <c r="V26" s="241"/>
      <c r="W26" s="241"/>
      <c r="X26" s="241"/>
      <c r="Y26" s="241"/>
      <c r="Z26" s="242"/>
      <c r="AA26" s="241"/>
      <c r="AB26" s="241"/>
      <c r="AC26" s="241"/>
      <c r="AD26" s="241"/>
      <c r="AE26" s="241"/>
      <c r="AF26" s="241"/>
      <c r="AG26" s="241"/>
      <c r="AH26" s="241"/>
      <c r="AI26" s="241"/>
      <c r="AJ26" s="241"/>
      <c r="AK26" s="243"/>
    </row>
    <row r="27" spans="1:37" ht="18" customHeight="1">
      <c r="A27" s="432" t="s">
        <v>125</v>
      </c>
      <c r="B27" s="433"/>
      <c r="C27" s="433"/>
      <c r="D27" s="433"/>
      <c r="E27" s="433"/>
      <c r="F27" s="237" t="s">
        <v>127</v>
      </c>
      <c r="G27" s="459" t="s">
        <v>129</v>
      </c>
      <c r="H27" s="459"/>
      <c r="I27" s="459"/>
      <c r="J27" s="459"/>
      <c r="K27" s="459"/>
      <c r="L27" s="459"/>
      <c r="M27" s="459"/>
      <c r="N27" s="459"/>
      <c r="O27" s="459"/>
      <c r="P27" s="459"/>
      <c r="Q27" s="459"/>
      <c r="R27" s="459"/>
      <c r="S27" s="460"/>
      <c r="T27" s="239"/>
      <c r="U27" s="249" t="str">
        <f>'基本データ（記入例）'!B23</f>
        <v>知事（特-　　　　）第　　　　　　　　　　号</v>
      </c>
      <c r="V27" s="244"/>
      <c r="W27" s="244"/>
      <c r="X27" s="244"/>
      <c r="Y27" s="244"/>
      <c r="Z27" s="244"/>
      <c r="AA27" s="244"/>
      <c r="AB27" s="244"/>
      <c r="AC27" s="244"/>
      <c r="AD27" s="244"/>
      <c r="AE27" s="244"/>
      <c r="AF27" s="244"/>
      <c r="AG27" s="244"/>
      <c r="AH27" s="244"/>
      <c r="AI27" s="244"/>
      <c r="AJ27" s="244"/>
      <c r="AK27" s="245"/>
    </row>
    <row r="28" spans="1:37" ht="18" customHeight="1">
      <c r="A28" s="432" t="s">
        <v>126</v>
      </c>
      <c r="B28" s="433"/>
      <c r="C28" s="433"/>
      <c r="D28" s="433"/>
      <c r="E28" s="433"/>
      <c r="F28" s="237" t="s">
        <v>127</v>
      </c>
      <c r="G28" s="459" t="s">
        <v>130</v>
      </c>
      <c r="H28" s="459"/>
      <c r="I28" s="459"/>
      <c r="J28" s="459"/>
      <c r="K28" s="459"/>
      <c r="L28" s="459"/>
      <c r="M28" s="794" t="str">
        <f>'基本データ（記入例）'!B42</f>
        <v>○ヶ月</v>
      </c>
      <c r="N28" s="794"/>
      <c r="O28" s="794"/>
      <c r="P28" s="459" t="s">
        <v>131</v>
      </c>
      <c r="Q28" s="459"/>
      <c r="R28" s="459"/>
      <c r="S28" s="460"/>
      <c r="T28" s="462" t="s">
        <v>133</v>
      </c>
      <c r="U28" s="463"/>
      <c r="V28" s="463"/>
      <c r="W28" s="463"/>
      <c r="X28" s="463"/>
      <c r="Y28" s="463"/>
      <c r="Z28" s="834" t="str">
        <f>'基本データ（記入例）'!B25</f>
        <v>○○工事業</v>
      </c>
      <c r="AA28" s="834"/>
      <c r="AB28" s="834"/>
      <c r="AC28" s="834"/>
      <c r="AD28" s="834"/>
      <c r="AE28" s="834"/>
      <c r="AF28" s="834"/>
      <c r="AG28" s="834"/>
      <c r="AH28" s="834"/>
      <c r="AI28" s="834"/>
      <c r="AJ28" s="834"/>
      <c r="AK28" s="835"/>
    </row>
    <row r="29" spans="1:37" ht="18" customHeight="1">
      <c r="A29" s="432"/>
      <c r="B29" s="433"/>
      <c r="C29" s="433"/>
      <c r="D29" s="433"/>
      <c r="E29" s="433"/>
      <c r="F29" s="237"/>
      <c r="G29" s="237"/>
      <c r="H29" s="237"/>
      <c r="I29" s="237"/>
      <c r="J29" s="237"/>
      <c r="K29" s="237"/>
      <c r="L29" s="237"/>
      <c r="M29" s="237"/>
      <c r="N29" s="237"/>
      <c r="O29" s="237"/>
      <c r="P29" s="237"/>
      <c r="Q29" s="237"/>
      <c r="R29" s="237"/>
      <c r="S29" s="246"/>
      <c r="T29" s="432" t="s">
        <v>134</v>
      </c>
      <c r="U29" s="433"/>
      <c r="V29" s="433"/>
      <c r="W29" s="433"/>
      <c r="X29" s="433"/>
      <c r="Y29" s="433"/>
      <c r="Z29" s="832" t="str">
        <f>'基本データ（記入例）'!B27</f>
        <v>○○○○年○○月○○日</v>
      </c>
      <c r="AA29" s="832"/>
      <c r="AB29" s="832"/>
      <c r="AC29" s="832"/>
      <c r="AD29" s="832"/>
      <c r="AE29" s="832"/>
      <c r="AF29" s="832"/>
      <c r="AG29" s="832"/>
      <c r="AH29" s="832"/>
      <c r="AI29" s="832"/>
      <c r="AJ29" s="832"/>
      <c r="AK29" s="833"/>
    </row>
    <row r="30" spans="1:37" ht="18" customHeight="1">
      <c r="A30" s="576" t="s">
        <v>145</v>
      </c>
      <c r="B30" s="577"/>
      <c r="C30" s="577"/>
      <c r="D30" s="577"/>
      <c r="E30" s="577"/>
      <c r="F30" s="577"/>
      <c r="G30" s="577"/>
      <c r="H30" s="577"/>
      <c r="I30" s="577"/>
      <c r="J30" s="803" t="str">
        <f>'基本データ（記入例）'!B44</f>
        <v>T○○○○○○○○○○○○○</v>
      </c>
      <c r="K30" s="803"/>
      <c r="L30" s="803"/>
      <c r="M30" s="803"/>
      <c r="N30" s="803"/>
      <c r="O30" s="803"/>
      <c r="P30" s="803"/>
      <c r="Q30" s="803"/>
      <c r="R30" s="803"/>
      <c r="S30" s="804"/>
      <c r="T30" s="478" t="s">
        <v>211</v>
      </c>
      <c r="U30" s="479"/>
      <c r="V30" s="479"/>
      <c r="W30" s="479"/>
      <c r="X30" s="479"/>
      <c r="Y30" s="479"/>
      <c r="Z30" s="803" t="str">
        <f>'基本データ（記入例）'!B29</f>
        <v>○○○○万</v>
      </c>
      <c r="AA30" s="803"/>
      <c r="AB30" s="803"/>
      <c r="AC30" s="803"/>
      <c r="AD30" s="803"/>
      <c r="AE30" s="803"/>
      <c r="AF30" s="803"/>
      <c r="AG30" s="803"/>
      <c r="AH30" s="803"/>
      <c r="AI30" s="803"/>
      <c r="AJ30" s="803"/>
      <c r="AK30" s="804"/>
    </row>
    <row r="31" spans="1:37" ht="6" customHeight="1">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row>
    <row r="32" spans="1:37">
      <c r="A32" s="480" t="s">
        <v>144</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81"/>
    </row>
    <row r="33" spans="1:37">
      <c r="A33" s="438"/>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82"/>
    </row>
    <row r="34" spans="1:37" ht="18" customHeight="1">
      <c r="A34" s="470" t="s">
        <v>115</v>
      </c>
      <c r="B34" s="470"/>
      <c r="C34" s="470" t="s">
        <v>137</v>
      </c>
      <c r="D34" s="470"/>
      <c r="E34" s="470"/>
      <c r="F34" s="470"/>
      <c r="G34" s="470"/>
      <c r="H34" s="470"/>
      <c r="I34" s="470"/>
      <c r="J34" s="470" t="s">
        <v>138</v>
      </c>
      <c r="K34" s="470"/>
      <c r="L34" s="470"/>
      <c r="M34" s="470"/>
      <c r="N34" s="470"/>
      <c r="O34" s="470"/>
      <c r="P34" s="470"/>
      <c r="Q34" s="470"/>
      <c r="R34" s="470"/>
      <c r="S34" s="498" t="s">
        <v>116</v>
      </c>
      <c r="T34" s="499"/>
      <c r="U34" s="500"/>
      <c r="V34" s="470" t="s">
        <v>117</v>
      </c>
      <c r="W34" s="470"/>
      <c r="X34" s="470" t="s">
        <v>139</v>
      </c>
      <c r="Y34" s="470"/>
      <c r="Z34" s="470"/>
      <c r="AA34" s="470"/>
      <c r="AB34" s="498" t="s">
        <v>140</v>
      </c>
      <c r="AC34" s="499"/>
      <c r="AD34" s="499"/>
      <c r="AE34" s="499"/>
      <c r="AF34" s="499"/>
      <c r="AG34" s="500"/>
      <c r="AH34" s="470" t="s">
        <v>141</v>
      </c>
      <c r="AI34" s="470"/>
      <c r="AJ34" s="470"/>
      <c r="AK34" s="470"/>
    </row>
    <row r="35" spans="1:37" ht="18" customHeight="1">
      <c r="A35" s="470"/>
      <c r="B35" s="470"/>
      <c r="C35" s="470"/>
      <c r="D35" s="470"/>
      <c r="E35" s="470"/>
      <c r="F35" s="470"/>
      <c r="G35" s="470"/>
      <c r="H35" s="470"/>
      <c r="I35" s="470"/>
      <c r="J35" s="470"/>
      <c r="K35" s="470"/>
      <c r="L35" s="470"/>
      <c r="M35" s="470"/>
      <c r="N35" s="470"/>
      <c r="O35" s="470"/>
      <c r="P35" s="470"/>
      <c r="Q35" s="470"/>
      <c r="R35" s="470"/>
      <c r="S35" s="501"/>
      <c r="T35" s="502"/>
      <c r="U35" s="503"/>
      <c r="V35" s="470"/>
      <c r="W35" s="470"/>
      <c r="X35" s="470"/>
      <c r="Y35" s="470"/>
      <c r="Z35" s="470"/>
      <c r="AA35" s="470"/>
      <c r="AB35" s="501"/>
      <c r="AC35" s="502"/>
      <c r="AD35" s="502"/>
      <c r="AE35" s="502"/>
      <c r="AF35" s="502"/>
      <c r="AG35" s="503"/>
      <c r="AH35" s="470"/>
      <c r="AI35" s="470"/>
      <c r="AJ35" s="470"/>
      <c r="AK35" s="470"/>
    </row>
    <row r="36" spans="1:37" ht="18" customHeight="1">
      <c r="A36" s="470"/>
      <c r="B36" s="470"/>
      <c r="C36" s="522"/>
      <c r="D36" s="523"/>
      <c r="E36" s="523"/>
      <c r="F36" s="523"/>
      <c r="G36" s="523"/>
      <c r="H36" s="523"/>
      <c r="I36" s="524"/>
      <c r="J36" s="523"/>
      <c r="K36" s="523"/>
      <c r="L36" s="523"/>
      <c r="M36" s="523"/>
      <c r="N36" s="523"/>
      <c r="O36" s="523"/>
      <c r="P36" s="523"/>
      <c r="Q36" s="523"/>
      <c r="R36" s="524"/>
      <c r="S36" s="538"/>
      <c r="T36" s="539"/>
      <c r="U36" s="540"/>
      <c r="V36" s="791"/>
      <c r="W36" s="791"/>
      <c r="X36" s="805"/>
      <c r="Y36" s="805"/>
      <c r="Z36" s="805"/>
      <c r="AA36" s="805"/>
      <c r="AB36" s="570"/>
      <c r="AC36" s="571"/>
      <c r="AD36" s="571"/>
      <c r="AE36" s="571"/>
      <c r="AF36" s="571"/>
      <c r="AG36" s="572"/>
      <c r="AH36" s="498"/>
      <c r="AI36" s="499"/>
      <c r="AJ36" s="499"/>
      <c r="AK36" s="500"/>
    </row>
    <row r="37" spans="1:37" ht="18" customHeight="1">
      <c r="A37" s="470"/>
      <c r="B37" s="470"/>
      <c r="C37" s="525"/>
      <c r="D37" s="526"/>
      <c r="E37" s="526"/>
      <c r="F37" s="526"/>
      <c r="G37" s="526"/>
      <c r="H37" s="526"/>
      <c r="I37" s="527"/>
      <c r="J37" s="526"/>
      <c r="K37" s="526"/>
      <c r="L37" s="526"/>
      <c r="M37" s="526"/>
      <c r="N37" s="526"/>
      <c r="O37" s="526"/>
      <c r="P37" s="526"/>
      <c r="Q37" s="526"/>
      <c r="R37" s="527"/>
      <c r="S37" s="541"/>
      <c r="T37" s="542"/>
      <c r="U37" s="543"/>
      <c r="V37" s="791"/>
      <c r="W37" s="791"/>
      <c r="X37" s="805"/>
      <c r="Y37" s="805"/>
      <c r="Z37" s="805"/>
      <c r="AA37" s="805"/>
      <c r="AB37" s="573"/>
      <c r="AC37" s="574"/>
      <c r="AD37" s="574"/>
      <c r="AE37" s="574"/>
      <c r="AF37" s="574"/>
      <c r="AG37" s="575"/>
      <c r="AH37" s="501"/>
      <c r="AI37" s="502"/>
      <c r="AJ37" s="502"/>
      <c r="AK37" s="503"/>
    </row>
    <row r="38" spans="1:37" ht="18" customHeight="1">
      <c r="A38" s="470"/>
      <c r="B38" s="470"/>
      <c r="C38" s="522"/>
      <c r="D38" s="523"/>
      <c r="E38" s="523"/>
      <c r="F38" s="523"/>
      <c r="G38" s="523"/>
      <c r="H38" s="523"/>
      <c r="I38" s="524"/>
      <c r="J38" s="523"/>
      <c r="K38" s="523"/>
      <c r="L38" s="523"/>
      <c r="M38" s="523"/>
      <c r="N38" s="523"/>
      <c r="O38" s="523"/>
      <c r="P38" s="523"/>
      <c r="Q38" s="523"/>
      <c r="R38" s="524"/>
      <c r="S38" s="538"/>
      <c r="T38" s="539"/>
      <c r="U38" s="540"/>
      <c r="V38" s="791"/>
      <c r="W38" s="791"/>
      <c r="X38" s="805"/>
      <c r="Y38" s="805"/>
      <c r="Z38" s="805"/>
      <c r="AA38" s="805"/>
      <c r="AB38" s="570"/>
      <c r="AC38" s="571"/>
      <c r="AD38" s="571"/>
      <c r="AE38" s="571"/>
      <c r="AF38" s="571"/>
      <c r="AG38" s="572"/>
      <c r="AH38" s="498"/>
      <c r="AI38" s="499"/>
      <c r="AJ38" s="499"/>
      <c r="AK38" s="500"/>
    </row>
    <row r="39" spans="1:37" ht="18" customHeight="1">
      <c r="A39" s="470"/>
      <c r="B39" s="470"/>
      <c r="C39" s="525" t="s">
        <v>181</v>
      </c>
      <c r="D39" s="526"/>
      <c r="E39" s="526"/>
      <c r="F39" s="526"/>
      <c r="G39" s="526"/>
      <c r="H39" s="526"/>
      <c r="I39" s="527"/>
      <c r="J39" s="526"/>
      <c r="K39" s="526"/>
      <c r="L39" s="526"/>
      <c r="M39" s="526"/>
      <c r="N39" s="526"/>
      <c r="O39" s="526"/>
      <c r="P39" s="526"/>
      <c r="Q39" s="526"/>
      <c r="R39" s="527"/>
      <c r="S39" s="541"/>
      <c r="T39" s="542"/>
      <c r="U39" s="543"/>
      <c r="V39" s="791"/>
      <c r="W39" s="791"/>
      <c r="X39" s="805"/>
      <c r="Y39" s="805"/>
      <c r="Z39" s="805"/>
      <c r="AA39" s="805"/>
      <c r="AB39" s="573"/>
      <c r="AC39" s="574"/>
      <c r="AD39" s="574"/>
      <c r="AE39" s="574"/>
      <c r="AF39" s="574"/>
      <c r="AG39" s="575"/>
      <c r="AH39" s="501"/>
      <c r="AI39" s="502"/>
      <c r="AJ39" s="502"/>
      <c r="AK39" s="503"/>
    </row>
    <row r="40" spans="1:37" ht="18" customHeight="1">
      <c r="A40" s="470"/>
      <c r="B40" s="470"/>
      <c r="C40" s="522"/>
      <c r="D40" s="523"/>
      <c r="E40" s="523"/>
      <c r="F40" s="523"/>
      <c r="G40" s="523"/>
      <c r="H40" s="523"/>
      <c r="I40" s="524"/>
      <c r="J40" s="523"/>
      <c r="K40" s="523"/>
      <c r="L40" s="523"/>
      <c r="M40" s="523"/>
      <c r="N40" s="523"/>
      <c r="O40" s="523"/>
      <c r="P40" s="523"/>
      <c r="Q40" s="523"/>
      <c r="R40" s="524"/>
      <c r="S40" s="538"/>
      <c r="T40" s="539"/>
      <c r="U40" s="540"/>
      <c r="V40" s="791"/>
      <c r="W40" s="791"/>
      <c r="X40" s="805"/>
      <c r="Y40" s="805"/>
      <c r="Z40" s="805"/>
      <c r="AA40" s="805"/>
      <c r="AB40" s="570"/>
      <c r="AC40" s="571"/>
      <c r="AD40" s="571"/>
      <c r="AE40" s="571"/>
      <c r="AF40" s="571"/>
      <c r="AG40" s="572"/>
      <c r="AH40" s="498"/>
      <c r="AI40" s="499"/>
      <c r="AJ40" s="499"/>
      <c r="AK40" s="500"/>
    </row>
    <row r="41" spans="1:37" ht="18" customHeight="1">
      <c r="A41" s="470"/>
      <c r="B41" s="470"/>
      <c r="C41" s="525"/>
      <c r="D41" s="526"/>
      <c r="E41" s="526"/>
      <c r="F41" s="526"/>
      <c r="G41" s="526"/>
      <c r="H41" s="526"/>
      <c r="I41" s="527"/>
      <c r="J41" s="526"/>
      <c r="K41" s="526"/>
      <c r="L41" s="526"/>
      <c r="M41" s="526"/>
      <c r="N41" s="526"/>
      <c r="O41" s="526"/>
      <c r="P41" s="526"/>
      <c r="Q41" s="526"/>
      <c r="R41" s="527"/>
      <c r="S41" s="541"/>
      <c r="T41" s="542"/>
      <c r="U41" s="543"/>
      <c r="V41" s="791"/>
      <c r="W41" s="791"/>
      <c r="X41" s="805"/>
      <c r="Y41" s="805"/>
      <c r="Z41" s="805"/>
      <c r="AA41" s="805"/>
      <c r="AB41" s="573"/>
      <c r="AC41" s="574"/>
      <c r="AD41" s="574"/>
      <c r="AE41" s="574"/>
      <c r="AF41" s="574"/>
      <c r="AG41" s="575"/>
      <c r="AH41" s="501"/>
      <c r="AI41" s="502"/>
      <c r="AJ41" s="502"/>
      <c r="AK41" s="503"/>
    </row>
    <row r="42" spans="1:37" ht="18" customHeight="1">
      <c r="A42" s="470"/>
      <c r="B42" s="470"/>
      <c r="C42" s="522"/>
      <c r="D42" s="523"/>
      <c r="E42" s="523"/>
      <c r="F42" s="523"/>
      <c r="G42" s="523"/>
      <c r="H42" s="523"/>
      <c r="I42" s="524"/>
      <c r="J42" s="523"/>
      <c r="K42" s="523"/>
      <c r="L42" s="523"/>
      <c r="M42" s="523"/>
      <c r="N42" s="523"/>
      <c r="O42" s="523"/>
      <c r="P42" s="523"/>
      <c r="Q42" s="523"/>
      <c r="R42" s="524"/>
      <c r="S42" s="538"/>
      <c r="T42" s="539"/>
      <c r="U42" s="540"/>
      <c r="V42" s="791"/>
      <c r="W42" s="791"/>
      <c r="X42" s="805"/>
      <c r="Y42" s="805"/>
      <c r="Z42" s="805"/>
      <c r="AA42" s="805"/>
      <c r="AB42" s="570"/>
      <c r="AC42" s="571"/>
      <c r="AD42" s="571"/>
      <c r="AE42" s="571"/>
      <c r="AF42" s="571"/>
      <c r="AG42" s="572"/>
      <c r="AH42" s="498"/>
      <c r="AI42" s="499"/>
      <c r="AJ42" s="499"/>
      <c r="AK42" s="500"/>
    </row>
    <row r="43" spans="1:37" ht="18" customHeight="1">
      <c r="A43" s="470"/>
      <c r="B43" s="470"/>
      <c r="C43" s="525"/>
      <c r="D43" s="526"/>
      <c r="E43" s="526"/>
      <c r="F43" s="526"/>
      <c r="G43" s="526"/>
      <c r="H43" s="526"/>
      <c r="I43" s="527"/>
      <c r="J43" s="526"/>
      <c r="K43" s="526"/>
      <c r="L43" s="526"/>
      <c r="M43" s="526"/>
      <c r="N43" s="526"/>
      <c r="O43" s="526"/>
      <c r="P43" s="526"/>
      <c r="Q43" s="526"/>
      <c r="R43" s="527"/>
      <c r="S43" s="541"/>
      <c r="T43" s="542"/>
      <c r="U43" s="543"/>
      <c r="V43" s="791"/>
      <c r="W43" s="791"/>
      <c r="X43" s="805"/>
      <c r="Y43" s="805"/>
      <c r="Z43" s="805"/>
      <c r="AA43" s="805"/>
      <c r="AB43" s="573"/>
      <c r="AC43" s="574"/>
      <c r="AD43" s="574"/>
      <c r="AE43" s="574"/>
      <c r="AF43" s="574"/>
      <c r="AG43" s="575"/>
      <c r="AH43" s="501"/>
      <c r="AI43" s="502"/>
      <c r="AJ43" s="502"/>
      <c r="AK43" s="503"/>
    </row>
    <row r="44" spans="1:37" ht="18" customHeight="1">
      <c r="A44" s="470"/>
      <c r="B44" s="470"/>
      <c r="C44" s="554"/>
      <c r="D44" s="555"/>
      <c r="E44" s="555"/>
      <c r="F44" s="555"/>
      <c r="G44" s="555"/>
      <c r="H44" s="555"/>
      <c r="I44" s="556"/>
      <c r="J44" s="555"/>
      <c r="K44" s="555"/>
      <c r="L44" s="555"/>
      <c r="M44" s="555"/>
      <c r="N44" s="555"/>
      <c r="O44" s="555"/>
      <c r="P44" s="555"/>
      <c r="Q44" s="555"/>
      <c r="R44" s="556"/>
      <c r="S44" s="213"/>
      <c r="T44" s="214"/>
      <c r="U44" s="215"/>
      <c r="V44" s="557"/>
      <c r="W44" s="557"/>
      <c r="X44" s="558"/>
      <c r="Y44" s="558"/>
      <c r="Z44" s="558"/>
      <c r="AA44" s="558"/>
      <c r="AB44" s="559"/>
      <c r="AC44" s="560"/>
      <c r="AD44" s="560"/>
      <c r="AE44" s="560"/>
      <c r="AF44" s="560"/>
      <c r="AG44" s="561"/>
      <c r="AH44" s="498"/>
      <c r="AI44" s="499"/>
      <c r="AJ44" s="499"/>
      <c r="AK44" s="500"/>
    </row>
    <row r="45" spans="1:37" ht="18" customHeight="1">
      <c r="A45" s="470"/>
      <c r="B45" s="470"/>
      <c r="C45" s="565"/>
      <c r="D45" s="566"/>
      <c r="E45" s="566"/>
      <c r="F45" s="566"/>
      <c r="G45" s="566"/>
      <c r="H45" s="566"/>
      <c r="I45" s="567"/>
      <c r="J45" s="568"/>
      <c r="K45" s="568"/>
      <c r="L45" s="568"/>
      <c r="M45" s="568"/>
      <c r="N45" s="568"/>
      <c r="O45" s="568"/>
      <c r="P45" s="568"/>
      <c r="Q45" s="568"/>
      <c r="R45" s="569"/>
      <c r="S45" s="216"/>
      <c r="T45" s="217"/>
      <c r="U45" s="218"/>
      <c r="V45" s="557"/>
      <c r="W45" s="557"/>
      <c r="X45" s="558"/>
      <c r="Y45" s="558"/>
      <c r="Z45" s="558"/>
      <c r="AA45" s="558"/>
      <c r="AB45" s="562"/>
      <c r="AC45" s="563"/>
      <c r="AD45" s="563"/>
      <c r="AE45" s="563"/>
      <c r="AF45" s="563"/>
      <c r="AG45" s="564"/>
      <c r="AH45" s="501"/>
      <c r="AI45" s="502"/>
      <c r="AJ45" s="502"/>
      <c r="AK45" s="503"/>
    </row>
    <row r="46" spans="1:37" ht="18" customHeight="1">
      <c r="A46" s="470"/>
      <c r="B46" s="470"/>
      <c r="C46" s="522"/>
      <c r="D46" s="523"/>
      <c r="E46" s="523"/>
      <c r="F46" s="523"/>
      <c r="G46" s="523"/>
      <c r="H46" s="523"/>
      <c r="I46" s="524"/>
      <c r="J46" s="523"/>
      <c r="K46" s="523"/>
      <c r="L46" s="523"/>
      <c r="M46" s="523"/>
      <c r="N46" s="523"/>
      <c r="O46" s="523"/>
      <c r="P46" s="523"/>
      <c r="Q46" s="523"/>
      <c r="R46" s="524"/>
      <c r="S46" s="207"/>
      <c r="T46" s="208"/>
      <c r="U46" s="209"/>
      <c r="V46" s="791"/>
      <c r="W46" s="791"/>
      <c r="X46" s="805"/>
      <c r="Y46" s="805"/>
      <c r="Z46" s="805"/>
      <c r="AA46" s="805"/>
      <c r="AB46" s="570"/>
      <c r="AC46" s="571"/>
      <c r="AD46" s="571"/>
      <c r="AE46" s="571"/>
      <c r="AF46" s="571"/>
      <c r="AG46" s="572"/>
      <c r="AH46" s="498"/>
      <c r="AI46" s="499"/>
      <c r="AJ46" s="499"/>
      <c r="AK46" s="500"/>
    </row>
    <row r="47" spans="1:37" ht="18" customHeight="1">
      <c r="A47" s="470"/>
      <c r="B47" s="470"/>
      <c r="C47" s="525"/>
      <c r="D47" s="526"/>
      <c r="E47" s="526"/>
      <c r="F47" s="526"/>
      <c r="G47" s="526"/>
      <c r="H47" s="526"/>
      <c r="I47" s="527"/>
      <c r="J47" s="526"/>
      <c r="K47" s="526"/>
      <c r="L47" s="526"/>
      <c r="M47" s="526"/>
      <c r="N47" s="526"/>
      <c r="O47" s="526"/>
      <c r="P47" s="526"/>
      <c r="Q47" s="526"/>
      <c r="R47" s="527"/>
      <c r="S47" s="210"/>
      <c r="T47" s="211"/>
      <c r="U47" s="212"/>
      <c r="V47" s="791"/>
      <c r="W47" s="791"/>
      <c r="X47" s="805"/>
      <c r="Y47" s="805"/>
      <c r="Z47" s="805"/>
      <c r="AA47" s="805"/>
      <c r="AB47" s="573"/>
      <c r="AC47" s="574"/>
      <c r="AD47" s="574"/>
      <c r="AE47" s="574"/>
      <c r="AF47" s="574"/>
      <c r="AG47" s="575"/>
      <c r="AH47" s="501"/>
      <c r="AI47" s="502"/>
      <c r="AJ47" s="502"/>
      <c r="AK47" s="503"/>
    </row>
    <row r="48" spans="1:37" ht="18" customHeight="1">
      <c r="A48" s="470"/>
      <c r="B48" s="470"/>
      <c r="C48" s="522"/>
      <c r="D48" s="523"/>
      <c r="E48" s="523"/>
      <c r="F48" s="523"/>
      <c r="G48" s="523"/>
      <c r="H48" s="523"/>
      <c r="I48" s="524"/>
      <c r="J48" s="523"/>
      <c r="K48" s="523"/>
      <c r="L48" s="523"/>
      <c r="M48" s="523"/>
      <c r="N48" s="523"/>
      <c r="O48" s="523"/>
      <c r="P48" s="523"/>
      <c r="Q48" s="523"/>
      <c r="R48" s="524"/>
      <c r="S48" s="207"/>
      <c r="T48" s="208"/>
      <c r="U48" s="209"/>
      <c r="V48" s="791"/>
      <c r="W48" s="791"/>
      <c r="X48" s="805"/>
      <c r="Y48" s="805"/>
      <c r="Z48" s="805"/>
      <c r="AA48" s="805"/>
      <c r="AB48" s="570"/>
      <c r="AC48" s="571"/>
      <c r="AD48" s="571"/>
      <c r="AE48" s="571"/>
      <c r="AF48" s="571"/>
      <c r="AG48" s="572"/>
      <c r="AH48" s="498"/>
      <c r="AI48" s="499"/>
      <c r="AJ48" s="499"/>
      <c r="AK48" s="500"/>
    </row>
    <row r="49" spans="1:37" ht="18" customHeight="1">
      <c r="A49" s="470"/>
      <c r="B49" s="470"/>
      <c r="C49" s="814"/>
      <c r="D49" s="815"/>
      <c r="E49" s="815"/>
      <c r="F49" s="815"/>
      <c r="G49" s="815"/>
      <c r="H49" s="815"/>
      <c r="I49" s="816"/>
      <c r="J49" s="526"/>
      <c r="K49" s="526"/>
      <c r="L49" s="526"/>
      <c r="M49" s="526"/>
      <c r="N49" s="526"/>
      <c r="O49" s="526"/>
      <c r="P49" s="526"/>
      <c r="Q49" s="526"/>
      <c r="R49" s="527"/>
      <c r="S49" s="210"/>
      <c r="T49" s="211"/>
      <c r="U49" s="212"/>
      <c r="V49" s="791"/>
      <c r="W49" s="791"/>
      <c r="X49" s="805"/>
      <c r="Y49" s="805"/>
      <c r="Z49" s="805"/>
      <c r="AA49" s="805"/>
      <c r="AB49" s="573"/>
      <c r="AC49" s="574"/>
      <c r="AD49" s="574"/>
      <c r="AE49" s="574"/>
      <c r="AF49" s="574"/>
      <c r="AG49" s="575"/>
      <c r="AH49" s="501"/>
      <c r="AI49" s="502"/>
      <c r="AJ49" s="502"/>
      <c r="AK49" s="503"/>
    </row>
    <row r="50" spans="1:37" ht="18" customHeight="1">
      <c r="A50" s="470"/>
      <c r="B50" s="470"/>
      <c r="C50" s="522"/>
      <c r="D50" s="523"/>
      <c r="E50" s="523"/>
      <c r="F50" s="523"/>
      <c r="G50" s="523"/>
      <c r="H50" s="523"/>
      <c r="I50" s="524"/>
      <c r="J50" s="523"/>
      <c r="K50" s="523"/>
      <c r="L50" s="523"/>
      <c r="M50" s="523"/>
      <c r="N50" s="523"/>
      <c r="O50" s="523"/>
      <c r="P50" s="523"/>
      <c r="Q50" s="523"/>
      <c r="R50" s="524"/>
      <c r="S50" s="207"/>
      <c r="T50" s="208"/>
      <c r="U50" s="209"/>
      <c r="V50" s="791"/>
      <c r="W50" s="791"/>
      <c r="X50" s="805"/>
      <c r="Y50" s="805"/>
      <c r="Z50" s="805"/>
      <c r="AA50" s="805"/>
      <c r="AB50" s="570"/>
      <c r="AC50" s="571"/>
      <c r="AD50" s="571"/>
      <c r="AE50" s="571"/>
      <c r="AF50" s="571"/>
      <c r="AG50" s="572"/>
      <c r="AH50" s="498"/>
      <c r="AI50" s="499"/>
      <c r="AJ50" s="499"/>
      <c r="AK50" s="500"/>
    </row>
    <row r="51" spans="1:37" ht="18" customHeight="1">
      <c r="A51" s="470"/>
      <c r="B51" s="470"/>
      <c r="C51" s="525"/>
      <c r="D51" s="526"/>
      <c r="E51" s="526"/>
      <c r="F51" s="526"/>
      <c r="G51" s="526"/>
      <c r="H51" s="526"/>
      <c r="I51" s="527"/>
      <c r="J51" s="526"/>
      <c r="K51" s="526"/>
      <c r="L51" s="526"/>
      <c r="M51" s="526"/>
      <c r="N51" s="526"/>
      <c r="O51" s="526"/>
      <c r="P51" s="526"/>
      <c r="Q51" s="526"/>
      <c r="R51" s="527"/>
      <c r="S51" s="210"/>
      <c r="T51" s="211"/>
      <c r="U51" s="212"/>
      <c r="V51" s="791"/>
      <c r="W51" s="791"/>
      <c r="X51" s="805"/>
      <c r="Y51" s="805"/>
      <c r="Z51" s="805"/>
      <c r="AA51" s="805"/>
      <c r="AB51" s="573"/>
      <c r="AC51" s="574"/>
      <c r="AD51" s="574"/>
      <c r="AE51" s="574"/>
      <c r="AF51" s="574"/>
      <c r="AG51" s="575"/>
      <c r="AH51" s="501"/>
      <c r="AI51" s="502"/>
      <c r="AJ51" s="502"/>
      <c r="AK51" s="503"/>
    </row>
    <row r="52" spans="1:37" ht="18" customHeight="1">
      <c r="A52" s="470"/>
      <c r="B52" s="470"/>
      <c r="C52" s="522"/>
      <c r="D52" s="523"/>
      <c r="E52" s="523"/>
      <c r="F52" s="523"/>
      <c r="G52" s="523"/>
      <c r="H52" s="523"/>
      <c r="I52" s="524"/>
      <c r="J52" s="690"/>
      <c r="K52" s="530"/>
      <c r="L52" s="530"/>
      <c r="M52" s="530"/>
      <c r="N52" s="530"/>
      <c r="O52" s="530"/>
      <c r="P52" s="530"/>
      <c r="Q52" s="530"/>
      <c r="R52" s="537"/>
      <c r="S52" s="538"/>
      <c r="T52" s="539"/>
      <c r="U52" s="540"/>
      <c r="V52" s="544"/>
      <c r="W52" s="545"/>
      <c r="X52" s="548"/>
      <c r="Y52" s="549"/>
      <c r="Z52" s="549"/>
      <c r="AA52" s="550"/>
      <c r="AB52" s="570"/>
      <c r="AC52" s="571"/>
      <c r="AD52" s="571"/>
      <c r="AE52" s="571"/>
      <c r="AF52" s="571"/>
      <c r="AG52" s="572"/>
      <c r="AH52" s="498"/>
      <c r="AI52" s="499"/>
      <c r="AJ52" s="499"/>
      <c r="AK52" s="500"/>
    </row>
    <row r="53" spans="1:37" ht="18" customHeight="1">
      <c r="A53" s="470"/>
      <c r="B53" s="470"/>
      <c r="C53" s="525"/>
      <c r="D53" s="526"/>
      <c r="E53" s="526"/>
      <c r="F53" s="526"/>
      <c r="G53" s="526"/>
      <c r="H53" s="526"/>
      <c r="I53" s="527"/>
      <c r="J53" s="806"/>
      <c r="K53" s="807"/>
      <c r="L53" s="807"/>
      <c r="M53" s="531"/>
      <c r="N53" s="534"/>
      <c r="O53" s="534"/>
      <c r="P53" s="531"/>
      <c r="Q53" s="808"/>
      <c r="R53" s="809"/>
      <c r="S53" s="541"/>
      <c r="T53" s="542"/>
      <c r="U53" s="543"/>
      <c r="V53" s="546"/>
      <c r="W53" s="547"/>
      <c r="X53" s="551"/>
      <c r="Y53" s="552"/>
      <c r="Z53" s="552"/>
      <c r="AA53" s="553"/>
      <c r="AB53" s="573"/>
      <c r="AC53" s="574"/>
      <c r="AD53" s="574"/>
      <c r="AE53" s="574"/>
      <c r="AF53" s="574"/>
      <c r="AG53" s="575"/>
      <c r="AH53" s="501"/>
      <c r="AI53" s="502"/>
      <c r="AJ53" s="502"/>
      <c r="AK53" s="503"/>
    </row>
    <row r="54" spans="1:37" ht="18" customHeight="1">
      <c r="A54" s="470"/>
      <c r="B54" s="470"/>
      <c r="C54" s="554"/>
      <c r="D54" s="555"/>
      <c r="E54" s="555"/>
      <c r="F54" s="555"/>
      <c r="G54" s="555"/>
      <c r="H54" s="555"/>
      <c r="I54" s="556"/>
      <c r="J54" s="555"/>
      <c r="K54" s="555"/>
      <c r="L54" s="555"/>
      <c r="M54" s="555"/>
      <c r="N54" s="555"/>
      <c r="O54" s="555"/>
      <c r="P54" s="555"/>
      <c r="Q54" s="555"/>
      <c r="R54" s="556"/>
      <c r="S54" s="213"/>
      <c r="T54" s="214"/>
      <c r="U54" s="215"/>
      <c r="V54" s="557"/>
      <c r="W54" s="557"/>
      <c r="X54" s="558"/>
      <c r="Y54" s="558"/>
      <c r="Z54" s="558"/>
      <c r="AA54" s="558"/>
      <c r="AB54" s="559"/>
      <c r="AC54" s="560"/>
      <c r="AD54" s="560"/>
      <c r="AE54" s="560"/>
      <c r="AF54" s="560"/>
      <c r="AG54" s="561"/>
      <c r="AH54" s="498"/>
      <c r="AI54" s="499"/>
      <c r="AJ54" s="499"/>
      <c r="AK54" s="500"/>
    </row>
    <row r="55" spans="1:37" ht="18" customHeight="1">
      <c r="A55" s="470"/>
      <c r="B55" s="470"/>
      <c r="C55" s="565"/>
      <c r="D55" s="566"/>
      <c r="E55" s="566"/>
      <c r="F55" s="566"/>
      <c r="G55" s="566"/>
      <c r="H55" s="566"/>
      <c r="I55" s="567"/>
      <c r="J55" s="568"/>
      <c r="K55" s="568"/>
      <c r="L55" s="568"/>
      <c r="M55" s="568"/>
      <c r="N55" s="568"/>
      <c r="O55" s="568"/>
      <c r="P55" s="568"/>
      <c r="Q55" s="568"/>
      <c r="R55" s="569"/>
      <c r="S55" s="216"/>
      <c r="T55" s="217"/>
      <c r="U55" s="218"/>
      <c r="V55" s="557"/>
      <c r="W55" s="557"/>
      <c r="X55" s="558"/>
      <c r="Y55" s="558"/>
      <c r="Z55" s="558"/>
      <c r="AA55" s="558"/>
      <c r="AB55" s="562"/>
      <c r="AC55" s="563"/>
      <c r="AD55" s="563"/>
      <c r="AE55" s="563"/>
      <c r="AF55" s="563"/>
      <c r="AG55" s="564"/>
      <c r="AH55" s="501"/>
      <c r="AI55" s="502"/>
      <c r="AJ55" s="502"/>
      <c r="AK55" s="503"/>
    </row>
    <row r="56" spans="1:37" ht="18" customHeight="1">
      <c r="A56" s="470"/>
      <c r="B56" s="470"/>
      <c r="C56" s="554"/>
      <c r="D56" s="555"/>
      <c r="E56" s="555"/>
      <c r="F56" s="555"/>
      <c r="G56" s="555"/>
      <c r="H56" s="555"/>
      <c r="I56" s="556"/>
      <c r="J56" s="555"/>
      <c r="K56" s="555"/>
      <c r="L56" s="555"/>
      <c r="M56" s="555"/>
      <c r="N56" s="555"/>
      <c r="O56" s="555"/>
      <c r="P56" s="555"/>
      <c r="Q56" s="555"/>
      <c r="R56" s="556"/>
      <c r="S56" s="213"/>
      <c r="T56" s="214"/>
      <c r="U56" s="215"/>
      <c r="V56" s="557"/>
      <c r="W56" s="557"/>
      <c r="X56" s="558"/>
      <c r="Y56" s="558"/>
      <c r="Z56" s="558"/>
      <c r="AA56" s="558"/>
      <c r="AB56" s="559"/>
      <c r="AC56" s="560"/>
      <c r="AD56" s="560"/>
      <c r="AE56" s="560"/>
      <c r="AF56" s="560"/>
      <c r="AG56" s="561"/>
      <c r="AH56" s="498"/>
      <c r="AI56" s="499"/>
      <c r="AJ56" s="499"/>
      <c r="AK56" s="500"/>
    </row>
    <row r="57" spans="1:37" ht="18" customHeight="1">
      <c r="A57" s="470"/>
      <c r="B57" s="470"/>
      <c r="C57" s="565"/>
      <c r="D57" s="566"/>
      <c r="E57" s="566"/>
      <c r="F57" s="566"/>
      <c r="G57" s="566"/>
      <c r="H57" s="566"/>
      <c r="I57" s="567"/>
      <c r="J57" s="568"/>
      <c r="K57" s="568"/>
      <c r="L57" s="568"/>
      <c r="M57" s="568"/>
      <c r="N57" s="568"/>
      <c r="O57" s="568"/>
      <c r="P57" s="568"/>
      <c r="Q57" s="568"/>
      <c r="R57" s="569"/>
      <c r="S57" s="216"/>
      <c r="T57" s="217"/>
      <c r="U57" s="218"/>
      <c r="V57" s="557"/>
      <c r="W57" s="557"/>
      <c r="X57" s="558"/>
      <c r="Y57" s="558"/>
      <c r="Z57" s="558"/>
      <c r="AA57" s="558"/>
      <c r="AB57" s="562"/>
      <c r="AC57" s="563"/>
      <c r="AD57" s="563"/>
      <c r="AE57" s="563"/>
      <c r="AF57" s="563"/>
      <c r="AG57" s="564"/>
      <c r="AH57" s="501"/>
      <c r="AI57" s="502"/>
      <c r="AJ57" s="502"/>
      <c r="AK57" s="503"/>
    </row>
    <row r="58" spans="1:37" ht="18" customHeight="1">
      <c r="A58" s="470"/>
      <c r="B58" s="470"/>
      <c r="C58" s="554"/>
      <c r="D58" s="555"/>
      <c r="E58" s="555"/>
      <c r="F58" s="555"/>
      <c r="G58" s="555"/>
      <c r="H58" s="555"/>
      <c r="I58" s="556"/>
      <c r="J58" s="555"/>
      <c r="K58" s="555"/>
      <c r="L58" s="555"/>
      <c r="M58" s="555"/>
      <c r="N58" s="555"/>
      <c r="O58" s="555"/>
      <c r="P58" s="555"/>
      <c r="Q58" s="555"/>
      <c r="R58" s="556"/>
      <c r="S58" s="213"/>
      <c r="T58" s="214"/>
      <c r="U58" s="215"/>
      <c r="V58" s="557"/>
      <c r="W58" s="557"/>
      <c r="X58" s="558"/>
      <c r="Y58" s="558"/>
      <c r="Z58" s="558"/>
      <c r="AA58" s="558"/>
      <c r="AB58" s="559"/>
      <c r="AC58" s="560"/>
      <c r="AD58" s="560"/>
      <c r="AE58" s="560"/>
      <c r="AF58" s="560"/>
      <c r="AG58" s="561"/>
      <c r="AH58" s="498"/>
      <c r="AI58" s="499"/>
      <c r="AJ58" s="499"/>
      <c r="AK58" s="500"/>
    </row>
    <row r="59" spans="1:37" ht="18" customHeight="1">
      <c r="A59" s="470"/>
      <c r="B59" s="470"/>
      <c r="C59" s="565"/>
      <c r="D59" s="566"/>
      <c r="E59" s="566"/>
      <c r="F59" s="566"/>
      <c r="G59" s="566"/>
      <c r="H59" s="566"/>
      <c r="I59" s="567"/>
      <c r="J59" s="568"/>
      <c r="K59" s="568"/>
      <c r="L59" s="568"/>
      <c r="M59" s="568"/>
      <c r="N59" s="568"/>
      <c r="O59" s="568"/>
      <c r="P59" s="568"/>
      <c r="Q59" s="568"/>
      <c r="R59" s="569"/>
      <c r="S59" s="216"/>
      <c r="T59" s="217"/>
      <c r="U59" s="218"/>
      <c r="V59" s="557"/>
      <c r="W59" s="557"/>
      <c r="X59" s="558"/>
      <c r="Y59" s="558"/>
      <c r="Z59" s="558"/>
      <c r="AA59" s="558"/>
      <c r="AB59" s="562"/>
      <c r="AC59" s="563"/>
      <c r="AD59" s="563"/>
      <c r="AE59" s="563"/>
      <c r="AF59" s="563"/>
      <c r="AG59" s="564"/>
      <c r="AH59" s="501"/>
      <c r="AI59" s="502"/>
      <c r="AJ59" s="502"/>
      <c r="AK59" s="503"/>
    </row>
    <row r="60" spans="1:37" ht="6" customHeight="1">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row>
    <row r="61" spans="1:37">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row>
    <row r="62" spans="1:37">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row>
  </sheetData>
  <sheetProtection sheet="1" selectLockedCells="1"/>
  <protectedRanges>
    <protectedRange sqref="T21:AK22" name="範囲1"/>
  </protectedRanges>
  <mergeCells count="201">
    <mergeCell ref="A56:B57"/>
    <mergeCell ref="C56:I56"/>
    <mergeCell ref="J56:R56"/>
    <mergeCell ref="V56:W57"/>
    <mergeCell ref="X56:AA57"/>
    <mergeCell ref="AB56:AG57"/>
    <mergeCell ref="AH58:AK58"/>
    <mergeCell ref="C59:I59"/>
    <mergeCell ref="J59:R59"/>
    <mergeCell ref="AH59:AK59"/>
    <mergeCell ref="AH56:AK56"/>
    <mergeCell ref="C57:I57"/>
    <mergeCell ref="J57:R57"/>
    <mergeCell ref="AH57:AK57"/>
    <mergeCell ref="A58:B59"/>
    <mergeCell ref="C58:I58"/>
    <mergeCell ref="J58:R58"/>
    <mergeCell ref="V58:W59"/>
    <mergeCell ref="X58:AA59"/>
    <mergeCell ref="AB58:AG59"/>
    <mergeCell ref="A54:B55"/>
    <mergeCell ref="C54:I54"/>
    <mergeCell ref="J54:R54"/>
    <mergeCell ref="V54:W55"/>
    <mergeCell ref="X54:AA55"/>
    <mergeCell ref="AB54:AG55"/>
    <mergeCell ref="A52:B53"/>
    <mergeCell ref="AH54:AK54"/>
    <mergeCell ref="C55:I55"/>
    <mergeCell ref="J55:R55"/>
    <mergeCell ref="AH55:AK55"/>
    <mergeCell ref="AH52:AK52"/>
    <mergeCell ref="AH50:AK50"/>
    <mergeCell ref="C51:I51"/>
    <mergeCell ref="J51:R51"/>
    <mergeCell ref="AH51:AK51"/>
    <mergeCell ref="C52:I53"/>
    <mergeCell ref="J52:L52"/>
    <mergeCell ref="M52:M53"/>
    <mergeCell ref="N52:O52"/>
    <mergeCell ref="P52:P53"/>
    <mergeCell ref="J53:L53"/>
    <mergeCell ref="N53:O53"/>
    <mergeCell ref="Q53:R53"/>
    <mergeCell ref="AH53:AK53"/>
    <mergeCell ref="A50:B51"/>
    <mergeCell ref="C50:I50"/>
    <mergeCell ref="J50:R50"/>
    <mergeCell ref="V50:W51"/>
    <mergeCell ref="X50:AA51"/>
    <mergeCell ref="AB50:AG51"/>
    <mergeCell ref="Q52:R52"/>
    <mergeCell ref="S52:U53"/>
    <mergeCell ref="V52:W53"/>
    <mergeCell ref="X52:AA53"/>
    <mergeCell ref="AB52:AG53"/>
    <mergeCell ref="A48:B49"/>
    <mergeCell ref="C48:I48"/>
    <mergeCell ref="J48:R48"/>
    <mergeCell ref="V48:W49"/>
    <mergeCell ref="X48:AA49"/>
    <mergeCell ref="AB48:AG49"/>
    <mergeCell ref="AH48:AK48"/>
    <mergeCell ref="C49:I49"/>
    <mergeCell ref="J49:R49"/>
    <mergeCell ref="AH49:AK49"/>
    <mergeCell ref="AH44:AK44"/>
    <mergeCell ref="C45:I45"/>
    <mergeCell ref="J45:R45"/>
    <mergeCell ref="AH45:AK45"/>
    <mergeCell ref="A46:B47"/>
    <mergeCell ref="C46:I46"/>
    <mergeCell ref="J46:R46"/>
    <mergeCell ref="V46:W47"/>
    <mergeCell ref="X46:AA47"/>
    <mergeCell ref="AB46:AG47"/>
    <mergeCell ref="A44:B45"/>
    <mergeCell ref="C44:I44"/>
    <mergeCell ref="J44:R44"/>
    <mergeCell ref="V44:W45"/>
    <mergeCell ref="X44:AA45"/>
    <mergeCell ref="AB44:AG45"/>
    <mergeCell ref="AH46:AK46"/>
    <mergeCell ref="C47:I47"/>
    <mergeCell ref="J47:R47"/>
    <mergeCell ref="AH47:AK47"/>
    <mergeCell ref="AH42:AK42"/>
    <mergeCell ref="C43:I43"/>
    <mergeCell ref="J43:R43"/>
    <mergeCell ref="AH43:AK43"/>
    <mergeCell ref="AB40:AG41"/>
    <mergeCell ref="AH40:AK40"/>
    <mergeCell ref="C41:I41"/>
    <mergeCell ref="J41:R41"/>
    <mergeCell ref="AH41:AK41"/>
    <mergeCell ref="AH38:AK38"/>
    <mergeCell ref="C39:I39"/>
    <mergeCell ref="J39:R39"/>
    <mergeCell ref="AH39:AK39"/>
    <mergeCell ref="A40:B41"/>
    <mergeCell ref="C40:I40"/>
    <mergeCell ref="J40:R40"/>
    <mergeCell ref="S40:U41"/>
    <mergeCell ref="V40:W41"/>
    <mergeCell ref="X40:AA41"/>
    <mergeCell ref="A38:B39"/>
    <mergeCell ref="C38:I38"/>
    <mergeCell ref="J38:R38"/>
    <mergeCell ref="S38:U39"/>
    <mergeCell ref="V38:W39"/>
    <mergeCell ref="X38:AA39"/>
    <mergeCell ref="AB38:AG39"/>
    <mergeCell ref="A42:B43"/>
    <mergeCell ref="C42:I42"/>
    <mergeCell ref="J42:R42"/>
    <mergeCell ref="S42:U43"/>
    <mergeCell ref="V42:W43"/>
    <mergeCell ref="X42:AA43"/>
    <mergeCell ref="AB42:AG43"/>
    <mergeCell ref="AB34:AG35"/>
    <mergeCell ref="AH34:AK35"/>
    <mergeCell ref="A36:B37"/>
    <mergeCell ref="C36:I36"/>
    <mergeCell ref="J36:R36"/>
    <mergeCell ref="S36:U37"/>
    <mergeCell ref="V36:W37"/>
    <mergeCell ref="X36:AA37"/>
    <mergeCell ref="AB36:AG37"/>
    <mergeCell ref="AH36:AK36"/>
    <mergeCell ref="A34:B35"/>
    <mergeCell ref="C34:I35"/>
    <mergeCell ref="J34:R35"/>
    <mergeCell ref="S34:U35"/>
    <mergeCell ref="V34:W35"/>
    <mergeCell ref="X34:AA35"/>
    <mergeCell ref="C37:I37"/>
    <mergeCell ref="J37:R37"/>
    <mergeCell ref="AH37:AK37"/>
    <mergeCell ref="A29:E29"/>
    <mergeCell ref="T29:Y29"/>
    <mergeCell ref="Z29:AK29"/>
    <mergeCell ref="T30:Y30"/>
    <mergeCell ref="Z30:AK30"/>
    <mergeCell ref="A32:AK33"/>
    <mergeCell ref="A28:E28"/>
    <mergeCell ref="G28:L28"/>
    <mergeCell ref="M28:O28"/>
    <mergeCell ref="P28:S28"/>
    <mergeCell ref="T28:Y28"/>
    <mergeCell ref="Z28:AK28"/>
    <mergeCell ref="A30:I30"/>
    <mergeCell ref="J30:S30"/>
    <mergeCell ref="A25:E25"/>
    <mergeCell ref="G25:S25"/>
    <mergeCell ref="T25:Y25"/>
    <mergeCell ref="A26:E26"/>
    <mergeCell ref="G26:S26"/>
    <mergeCell ref="A27:E27"/>
    <mergeCell ref="G27:S27"/>
    <mergeCell ref="A21:D22"/>
    <mergeCell ref="E21:P22"/>
    <mergeCell ref="Q21:R22"/>
    <mergeCell ref="T21:V22"/>
    <mergeCell ref="X21:AK22"/>
    <mergeCell ref="A24:E24"/>
    <mergeCell ref="G24:S24"/>
    <mergeCell ref="T24:Y24"/>
    <mergeCell ref="Z24:AA24"/>
    <mergeCell ref="AB24:AK24"/>
    <mergeCell ref="A17:D18"/>
    <mergeCell ref="E17:P18"/>
    <mergeCell ref="Q17:R18"/>
    <mergeCell ref="T17:V18"/>
    <mergeCell ref="X17:AK18"/>
    <mergeCell ref="A19:D20"/>
    <mergeCell ref="E19:P20"/>
    <mergeCell ref="Q19:R20"/>
    <mergeCell ref="T19:V20"/>
    <mergeCell ref="X19:AK20"/>
    <mergeCell ref="Z1:AB1"/>
    <mergeCell ref="AC1:AK1"/>
    <mergeCell ref="A3:AK4"/>
    <mergeCell ref="T5:V5"/>
    <mergeCell ref="A6:D6"/>
    <mergeCell ref="T6:V6"/>
    <mergeCell ref="A13:P13"/>
    <mergeCell ref="A15:D16"/>
    <mergeCell ref="E15:P16"/>
    <mergeCell ref="Q15:R16"/>
    <mergeCell ref="T15:V16"/>
    <mergeCell ref="X15:AK16"/>
    <mergeCell ref="A7:P8"/>
    <mergeCell ref="T7:AF8"/>
    <mergeCell ref="A9:D9"/>
    <mergeCell ref="U9:AF9"/>
    <mergeCell ref="AG9:AK14"/>
    <mergeCell ref="A10:P11"/>
    <mergeCell ref="T10:AF10"/>
    <mergeCell ref="T11:AF11"/>
    <mergeCell ref="T12:V14"/>
    <mergeCell ref="W12:AF14"/>
  </mergeCells>
  <phoneticPr fontId="4"/>
  <pageMargins left="0.31496062992125984" right="0.31496062992125984" top="0.3543307086614173" bottom="0.3543307086614173" header="0.31496062992125984" footer="0.31496062992125984"/>
  <pageSetup paperSize="9" scale="94"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M786"/>
  <sheetViews>
    <sheetView zoomScaleNormal="100" zoomScaleSheetLayoutView="100" workbookViewId="0">
      <selection activeCell="B1" sqref="B1:D1"/>
    </sheetView>
  </sheetViews>
  <sheetFormatPr defaultRowHeight="12"/>
  <cols>
    <col min="1" max="1" width="2" style="64" customWidth="1"/>
    <col min="2" max="2" width="6.875" style="64" customWidth="1"/>
    <col min="3" max="3" width="20.375" style="64" customWidth="1"/>
    <col min="4" max="4" width="12.875" style="64" customWidth="1"/>
    <col min="5" max="5" width="12.625" style="64" customWidth="1"/>
    <col min="6" max="6" width="9.625" style="64" customWidth="1"/>
    <col min="7" max="7" width="5.125" style="64" customWidth="1"/>
    <col min="8" max="8" width="10.625" style="64" customWidth="1"/>
    <col min="9" max="9" width="18.125" style="64" customWidth="1"/>
    <col min="10" max="10" width="11.875" style="64" customWidth="1"/>
    <col min="11" max="16384" width="9" style="64"/>
  </cols>
  <sheetData>
    <row r="1" spans="2:13" ht="17.25" customHeight="1">
      <c r="B1" s="836" t="s">
        <v>219</v>
      </c>
      <c r="C1" s="836"/>
      <c r="D1" s="836"/>
      <c r="E1" s="150" t="s">
        <v>183</v>
      </c>
      <c r="F1" s="837" t="s">
        <v>164</v>
      </c>
      <c r="G1" s="837"/>
      <c r="H1" s="837"/>
    </row>
    <row r="2" spans="2:13" ht="3.75" customHeight="1">
      <c r="B2" s="151"/>
      <c r="C2" s="151"/>
      <c r="D2" s="151"/>
      <c r="E2" s="150"/>
      <c r="F2" s="152"/>
      <c r="G2" s="153"/>
      <c r="H2" s="152"/>
    </row>
    <row r="3" spans="2:13" ht="12.75" customHeight="1">
      <c r="B3" s="694" t="s">
        <v>184</v>
      </c>
      <c r="C3" s="694"/>
      <c r="D3" s="694"/>
    </row>
    <row r="4" spans="2:13" ht="18.75" customHeight="1">
      <c r="B4" s="838" t="s">
        <v>220</v>
      </c>
      <c r="C4" s="838"/>
      <c r="D4" s="838"/>
      <c r="E4" s="154" t="s">
        <v>185</v>
      </c>
      <c r="F4" s="696"/>
      <c r="G4" s="696"/>
      <c r="H4" s="696"/>
      <c r="I4" s="155"/>
      <c r="J4" s="156">
        <f ca="1">TODAY()</f>
        <v>45537</v>
      </c>
      <c r="L4" s="148"/>
      <c r="M4" s="149"/>
    </row>
    <row r="5" spans="2:13" ht="3.95" customHeight="1">
      <c r="B5" s="157"/>
      <c r="C5" s="157"/>
      <c r="D5" s="157"/>
      <c r="E5" s="157"/>
      <c r="F5" s="157"/>
      <c r="G5" s="157"/>
      <c r="H5" s="157"/>
      <c r="I5" s="157"/>
      <c r="J5" s="157"/>
      <c r="L5" s="148"/>
      <c r="M5" s="149"/>
    </row>
    <row r="6" spans="2:13" ht="17.100000000000001" customHeight="1">
      <c r="B6" s="691" t="s">
        <v>186</v>
      </c>
      <c r="C6" s="691"/>
      <c r="D6" s="691"/>
      <c r="E6" s="691"/>
      <c r="F6" s="691"/>
      <c r="G6" s="691"/>
      <c r="H6" s="691"/>
      <c r="I6" s="691"/>
      <c r="J6" s="691"/>
    </row>
    <row r="7" spans="2:13" ht="3.95" customHeight="1"/>
    <row r="8" spans="2:13" ht="18" customHeight="1">
      <c r="B8" s="601" t="s">
        <v>65</v>
      </c>
      <c r="C8" s="583" t="s">
        <v>64</v>
      </c>
      <c r="D8" s="583" t="s">
        <v>63</v>
      </c>
      <c r="E8" s="584"/>
      <c r="F8" s="697" t="s">
        <v>187</v>
      </c>
      <c r="G8" s="583" t="s">
        <v>62</v>
      </c>
      <c r="H8" s="583" t="s">
        <v>61</v>
      </c>
      <c r="I8" s="583" t="s">
        <v>60</v>
      </c>
      <c r="J8" s="601" t="s">
        <v>59</v>
      </c>
    </row>
    <row r="9" spans="2:13" ht="18" customHeight="1">
      <c r="B9" s="602"/>
      <c r="C9" s="586"/>
      <c r="D9" s="586"/>
      <c r="E9" s="587"/>
      <c r="F9" s="586"/>
      <c r="G9" s="586"/>
      <c r="H9" s="586"/>
      <c r="I9" s="586"/>
      <c r="J9" s="602"/>
    </row>
    <row r="10" spans="2:13" ht="18" customHeight="1">
      <c r="B10" s="72"/>
      <c r="C10" s="158" t="s">
        <v>188</v>
      </c>
      <c r="D10" s="841" t="s">
        <v>189</v>
      </c>
      <c r="E10" s="842"/>
      <c r="F10" s="74"/>
      <c r="G10" s="75"/>
      <c r="H10" s="73"/>
      <c r="I10" s="73"/>
      <c r="J10" s="72"/>
    </row>
    <row r="11" spans="2:13" ht="18" customHeight="1">
      <c r="B11" s="87">
        <v>1</v>
      </c>
      <c r="C11" s="159" t="s">
        <v>190</v>
      </c>
      <c r="D11" s="160"/>
      <c r="E11" s="161"/>
      <c r="F11" s="69">
        <v>1</v>
      </c>
      <c r="G11" s="162" t="s">
        <v>191</v>
      </c>
      <c r="H11" s="163">
        <v>18700</v>
      </c>
      <c r="I11" s="68"/>
      <c r="J11" s="67"/>
    </row>
    <row r="12" spans="2:13" ht="18" customHeight="1">
      <c r="B12" s="85"/>
      <c r="C12" s="81"/>
      <c r="D12" s="164"/>
      <c r="E12" s="165"/>
      <c r="F12" s="83"/>
      <c r="G12" s="84"/>
      <c r="H12" s="82"/>
      <c r="I12" s="82"/>
      <c r="J12" s="72"/>
    </row>
    <row r="13" spans="2:13" ht="18" customHeight="1">
      <c r="B13" s="86">
        <v>2</v>
      </c>
      <c r="C13" s="159" t="s">
        <v>122</v>
      </c>
      <c r="D13" s="843" t="s">
        <v>192</v>
      </c>
      <c r="E13" s="844"/>
      <c r="F13" s="69">
        <v>1</v>
      </c>
      <c r="G13" s="80" t="s">
        <v>119</v>
      </c>
      <c r="H13" s="78">
        <v>3300</v>
      </c>
      <c r="I13" s="68"/>
      <c r="J13" s="67"/>
    </row>
    <row r="14" spans="2:13" ht="18" customHeight="1">
      <c r="B14" s="85"/>
      <c r="C14" s="76"/>
      <c r="D14" s="164"/>
      <c r="E14" s="165"/>
      <c r="F14" s="83"/>
      <c r="G14" s="84"/>
      <c r="H14" s="82"/>
      <c r="I14" s="82"/>
      <c r="J14" s="72"/>
    </row>
    <row r="15" spans="2:13" ht="18" customHeight="1">
      <c r="B15" s="67"/>
      <c r="C15" s="166" t="s">
        <v>193</v>
      </c>
      <c r="D15" s="167"/>
      <c r="E15" s="168"/>
      <c r="F15" s="69"/>
      <c r="G15" s="80"/>
      <c r="H15" s="68">
        <f>SUM(H10:H13)</f>
        <v>22000</v>
      </c>
      <c r="I15" s="68"/>
      <c r="J15" s="67"/>
    </row>
    <row r="16" spans="2:13" ht="18" customHeight="1">
      <c r="B16" s="72"/>
      <c r="C16" s="76"/>
      <c r="D16" s="841" t="s">
        <v>194</v>
      </c>
      <c r="E16" s="842"/>
      <c r="F16" s="74"/>
      <c r="G16" s="75"/>
      <c r="H16" s="73"/>
      <c r="I16" s="73"/>
      <c r="J16" s="72"/>
    </row>
    <row r="17" spans="2:10" ht="18" customHeight="1">
      <c r="B17" s="67">
        <v>3</v>
      </c>
      <c r="C17" s="169" t="s">
        <v>195</v>
      </c>
      <c r="D17" s="845" t="s">
        <v>205</v>
      </c>
      <c r="E17" s="846"/>
      <c r="F17" s="69">
        <v>1</v>
      </c>
      <c r="G17" s="170" t="s">
        <v>119</v>
      </c>
      <c r="H17" s="163">
        <v>3081</v>
      </c>
      <c r="I17" s="68"/>
      <c r="J17" s="67"/>
    </row>
    <row r="18" spans="2:10" ht="18" customHeight="1">
      <c r="B18" s="72"/>
      <c r="C18" s="76"/>
      <c r="D18" s="847"/>
      <c r="E18" s="842"/>
      <c r="F18" s="74"/>
      <c r="G18" s="75"/>
      <c r="H18" s="73"/>
      <c r="I18" s="171" t="s">
        <v>196</v>
      </c>
      <c r="J18" s="72"/>
    </row>
    <row r="19" spans="2:10" ht="18" customHeight="1">
      <c r="B19" s="67"/>
      <c r="C19" s="172" t="s">
        <v>41</v>
      </c>
      <c r="D19" s="839"/>
      <c r="E19" s="840"/>
      <c r="F19" s="69"/>
      <c r="G19" s="70"/>
      <c r="H19" s="68">
        <f>SUM(H15:H17)</f>
        <v>25081</v>
      </c>
      <c r="I19" s="173" t="s">
        <v>197</v>
      </c>
      <c r="J19" s="67"/>
    </row>
    <row r="20" spans="2:10" ht="18" customHeight="1">
      <c r="B20" s="72"/>
      <c r="C20" s="76"/>
      <c r="D20" s="847"/>
      <c r="E20" s="842"/>
      <c r="F20" s="74"/>
      <c r="G20" s="75"/>
      <c r="H20" s="73"/>
      <c r="I20" s="73"/>
      <c r="J20" s="72"/>
    </row>
    <row r="21" spans="2:10" ht="18" customHeight="1">
      <c r="B21" s="67"/>
      <c r="C21" s="71"/>
      <c r="D21" s="839"/>
      <c r="E21" s="840"/>
      <c r="F21" s="69"/>
      <c r="G21" s="70"/>
      <c r="H21" s="68"/>
      <c r="I21" s="68"/>
      <c r="J21" s="67"/>
    </row>
    <row r="22" spans="2:10" ht="18" customHeight="1">
      <c r="B22" s="72"/>
      <c r="C22" s="76" t="s">
        <v>198</v>
      </c>
      <c r="D22" s="841" t="s">
        <v>189</v>
      </c>
      <c r="E22" s="842"/>
      <c r="F22" s="74"/>
      <c r="G22" s="75"/>
      <c r="H22" s="73"/>
      <c r="I22" s="73"/>
      <c r="J22" s="72"/>
    </row>
    <row r="23" spans="2:10" ht="18" customHeight="1">
      <c r="B23" s="67">
        <v>1</v>
      </c>
      <c r="C23" s="169" t="s">
        <v>190</v>
      </c>
      <c r="D23" s="839"/>
      <c r="E23" s="840"/>
      <c r="F23" s="69">
        <v>1</v>
      </c>
      <c r="G23" s="70" t="s">
        <v>79</v>
      </c>
      <c r="H23" s="163">
        <v>15300</v>
      </c>
      <c r="I23" s="68"/>
      <c r="J23" s="67"/>
    </row>
    <row r="24" spans="2:10" ht="18" customHeight="1">
      <c r="B24" s="72"/>
      <c r="C24" s="76"/>
      <c r="D24" s="847"/>
      <c r="E24" s="842"/>
      <c r="F24" s="74"/>
      <c r="G24" s="75"/>
      <c r="H24" s="73"/>
      <c r="I24" s="73"/>
      <c r="J24" s="72"/>
    </row>
    <row r="25" spans="2:10" ht="18" customHeight="1">
      <c r="B25" s="67">
        <v>2</v>
      </c>
      <c r="C25" s="169" t="s">
        <v>122</v>
      </c>
      <c r="D25" s="843" t="s">
        <v>192</v>
      </c>
      <c r="E25" s="844"/>
      <c r="F25" s="69">
        <v>1</v>
      </c>
      <c r="G25" s="162" t="s">
        <v>119</v>
      </c>
      <c r="H25" s="68">
        <v>2700</v>
      </c>
      <c r="I25" s="68"/>
      <c r="J25" s="67"/>
    </row>
    <row r="26" spans="2:10" ht="18" customHeight="1">
      <c r="B26" s="72"/>
      <c r="C26" s="76"/>
      <c r="D26" s="847"/>
      <c r="E26" s="842"/>
      <c r="F26" s="74"/>
      <c r="G26" s="75"/>
      <c r="H26" s="73"/>
      <c r="I26" s="73"/>
      <c r="J26" s="72"/>
    </row>
    <row r="27" spans="2:10" ht="18" customHeight="1">
      <c r="B27" s="67"/>
      <c r="C27" s="166" t="s">
        <v>193</v>
      </c>
      <c r="D27" s="167"/>
      <c r="E27" s="168"/>
      <c r="F27" s="69"/>
      <c r="G27" s="80"/>
      <c r="H27" s="68">
        <f>SUM(H22:H25)</f>
        <v>18000</v>
      </c>
      <c r="I27" s="68"/>
      <c r="J27" s="67"/>
    </row>
    <row r="28" spans="2:10" ht="18" customHeight="1">
      <c r="B28" s="72"/>
      <c r="C28" s="76"/>
      <c r="D28" s="841" t="s">
        <v>194</v>
      </c>
      <c r="E28" s="842"/>
      <c r="F28" s="74"/>
      <c r="G28" s="75"/>
      <c r="H28" s="73"/>
      <c r="I28" s="73"/>
      <c r="J28" s="72"/>
    </row>
    <row r="29" spans="2:10" ht="18" customHeight="1">
      <c r="B29" s="67">
        <v>3</v>
      </c>
      <c r="C29" s="169" t="s">
        <v>195</v>
      </c>
      <c r="D29" s="845" t="s">
        <v>206</v>
      </c>
      <c r="E29" s="846"/>
      <c r="F29" s="69">
        <v>1</v>
      </c>
      <c r="G29" s="170" t="s">
        <v>119</v>
      </c>
      <c r="H29" s="163">
        <v>2521</v>
      </c>
      <c r="I29" s="68"/>
      <c r="J29" s="67"/>
    </row>
    <row r="30" spans="2:10" ht="18" customHeight="1">
      <c r="B30" s="72"/>
      <c r="C30" s="76"/>
      <c r="D30" s="847"/>
      <c r="E30" s="842"/>
      <c r="F30" s="74"/>
      <c r="G30" s="75"/>
      <c r="H30" s="73"/>
      <c r="I30" s="171" t="s">
        <v>196</v>
      </c>
      <c r="J30" s="72"/>
    </row>
    <row r="31" spans="2:10" ht="18" customHeight="1">
      <c r="B31" s="67"/>
      <c r="C31" s="172" t="s">
        <v>41</v>
      </c>
      <c r="D31" s="839"/>
      <c r="E31" s="840"/>
      <c r="F31" s="69"/>
      <c r="G31" s="70"/>
      <c r="H31" s="68">
        <f>SUM(H26:H29)</f>
        <v>20521</v>
      </c>
      <c r="I31" s="174">
        <v>20000</v>
      </c>
      <c r="J31" s="67"/>
    </row>
    <row r="32" spans="2:10" ht="18" customHeight="1">
      <c r="B32" s="72"/>
      <c r="C32" s="81"/>
      <c r="D32" s="164"/>
      <c r="E32" s="165"/>
      <c r="F32" s="74"/>
      <c r="G32" s="75"/>
      <c r="H32" s="73"/>
      <c r="I32" s="73"/>
      <c r="J32" s="72"/>
    </row>
    <row r="33" spans="2:10" ht="18" customHeight="1">
      <c r="B33" s="67"/>
      <c r="C33" s="71"/>
      <c r="D33" s="167"/>
      <c r="E33" s="168"/>
      <c r="F33" s="69"/>
      <c r="G33" s="70"/>
      <c r="H33" s="68"/>
      <c r="I33" s="68"/>
      <c r="J33" s="67"/>
    </row>
    <row r="34" spans="2:10" ht="18" customHeight="1">
      <c r="B34" s="72"/>
      <c r="C34" s="76"/>
      <c r="D34" s="164"/>
      <c r="E34" s="165"/>
      <c r="F34" s="74"/>
      <c r="G34" s="75"/>
      <c r="H34" s="73"/>
      <c r="I34" s="73"/>
      <c r="J34" s="72"/>
    </row>
    <row r="35" spans="2:10" ht="18" customHeight="1">
      <c r="B35" s="67"/>
      <c r="C35" s="71"/>
      <c r="D35" s="167"/>
      <c r="E35" s="168"/>
      <c r="F35" s="69"/>
      <c r="G35" s="80"/>
      <c r="H35" s="68"/>
      <c r="I35" s="68"/>
      <c r="J35" s="67"/>
    </row>
    <row r="36" spans="2:10" ht="18" customHeight="1">
      <c r="B36" s="72"/>
      <c r="C36" s="76"/>
      <c r="D36" s="164"/>
      <c r="E36" s="165"/>
      <c r="F36" s="74"/>
      <c r="G36" s="75"/>
      <c r="H36" s="73"/>
      <c r="I36" s="73"/>
      <c r="J36" s="72"/>
    </row>
    <row r="37" spans="2:10" ht="18" customHeight="1">
      <c r="B37" s="67"/>
      <c r="C37" s="71"/>
      <c r="D37" s="167"/>
      <c r="E37" s="168"/>
      <c r="F37" s="69"/>
      <c r="G37" s="80"/>
      <c r="H37" s="68"/>
      <c r="I37" s="68"/>
      <c r="J37" s="67"/>
    </row>
    <row r="38" spans="2:10" ht="18" customHeight="1">
      <c r="B38" s="72"/>
      <c r="C38" s="76"/>
      <c r="D38" s="164"/>
      <c r="E38" s="165"/>
      <c r="F38" s="74"/>
      <c r="G38" s="75"/>
      <c r="H38" s="73"/>
      <c r="I38" s="73"/>
      <c r="J38" s="72"/>
    </row>
    <row r="39" spans="2:10" ht="18" customHeight="1">
      <c r="B39" s="67"/>
      <c r="C39" s="71"/>
      <c r="D39" s="167"/>
      <c r="E39" s="168"/>
      <c r="F39" s="69"/>
      <c r="G39" s="80"/>
      <c r="H39" s="68"/>
      <c r="I39" s="68"/>
      <c r="J39" s="67"/>
    </row>
    <row r="40" spans="2:10" ht="18" customHeight="1">
      <c r="B40" s="72"/>
      <c r="C40" s="76"/>
      <c r="D40" s="164"/>
      <c r="E40" s="165"/>
      <c r="F40" s="74"/>
      <c r="G40" s="75"/>
      <c r="H40" s="73"/>
      <c r="I40" s="73"/>
      <c r="J40" s="72"/>
    </row>
    <row r="41" spans="2:10" ht="18" customHeight="1">
      <c r="B41" s="67"/>
      <c r="C41" s="71"/>
      <c r="D41" s="167"/>
      <c r="E41" s="168"/>
      <c r="F41" s="69"/>
      <c r="G41" s="80"/>
      <c r="H41" s="68"/>
      <c r="I41" s="68"/>
      <c r="J41" s="67"/>
    </row>
    <row r="42" spans="2:10" ht="18" customHeight="1">
      <c r="B42" s="72"/>
      <c r="C42" s="76"/>
      <c r="D42" s="164"/>
      <c r="E42" s="165"/>
      <c r="F42" s="74"/>
      <c r="G42" s="75"/>
      <c r="H42" s="73"/>
      <c r="I42" s="73"/>
      <c r="J42" s="72"/>
    </row>
    <row r="43" spans="2:10" ht="18" customHeight="1">
      <c r="B43" s="67"/>
      <c r="C43" s="71"/>
      <c r="D43" s="167"/>
      <c r="E43" s="168"/>
      <c r="F43" s="69"/>
      <c r="G43" s="80"/>
      <c r="H43" s="68"/>
      <c r="I43" s="68"/>
      <c r="J43" s="67"/>
    </row>
    <row r="44" spans="2:10" ht="18" customHeight="1">
      <c r="B44" s="72"/>
      <c r="C44" s="76"/>
      <c r="D44" s="164"/>
      <c r="E44" s="165"/>
      <c r="F44" s="74"/>
      <c r="G44" s="75"/>
      <c r="H44" s="73"/>
      <c r="I44" s="73"/>
      <c r="J44" s="72"/>
    </row>
    <row r="45" spans="2:10" ht="18" customHeight="1">
      <c r="B45" s="67"/>
      <c r="C45" s="71"/>
      <c r="D45" s="167"/>
      <c r="E45" s="168"/>
      <c r="F45" s="69"/>
      <c r="G45" s="70"/>
      <c r="H45" s="68"/>
      <c r="I45" s="68"/>
      <c r="J45" s="67"/>
    </row>
    <row r="46" spans="2:10" ht="18" customHeight="1">
      <c r="B46" s="72"/>
      <c r="C46" s="76"/>
      <c r="D46" s="164"/>
      <c r="E46" s="165"/>
      <c r="F46" s="74"/>
      <c r="G46" s="75"/>
      <c r="H46" s="73"/>
      <c r="I46" s="73"/>
      <c r="J46" s="72"/>
    </row>
    <row r="47" spans="2:10" ht="18" customHeight="1">
      <c r="B47" s="67"/>
      <c r="C47" s="71"/>
      <c r="D47" s="167"/>
      <c r="E47" s="168"/>
      <c r="F47" s="69"/>
      <c r="G47" s="70"/>
      <c r="H47" s="68"/>
      <c r="I47" s="68"/>
      <c r="J47" s="67"/>
    </row>
    <row r="48" spans="2:10" ht="18" customHeight="1">
      <c r="B48" s="72"/>
      <c r="C48" s="76"/>
      <c r="D48" s="164"/>
      <c r="E48" s="165"/>
      <c r="F48" s="74"/>
      <c r="G48" s="75"/>
      <c r="H48" s="73"/>
      <c r="I48" s="73"/>
      <c r="J48" s="72"/>
    </row>
    <row r="49" spans="2:10" ht="18" customHeight="1">
      <c r="B49" s="67"/>
      <c r="C49" s="71"/>
      <c r="D49" s="167"/>
      <c r="E49" s="168"/>
      <c r="F49" s="69"/>
      <c r="G49" s="70"/>
      <c r="H49" s="68"/>
      <c r="I49" s="68"/>
      <c r="J49" s="67"/>
    </row>
    <row r="50" spans="2:10" ht="18" customHeight="1">
      <c r="B50" s="72"/>
      <c r="C50" s="76"/>
      <c r="D50" s="164"/>
      <c r="E50" s="165"/>
      <c r="F50" s="74"/>
      <c r="G50" s="75"/>
      <c r="H50" s="73"/>
      <c r="I50" s="73"/>
      <c r="J50" s="72"/>
    </row>
    <row r="51" spans="2:10" ht="18" customHeight="1">
      <c r="B51" s="67"/>
      <c r="C51" s="71"/>
      <c r="D51" s="167"/>
      <c r="E51" s="168"/>
      <c r="F51" s="69"/>
      <c r="G51" s="70"/>
      <c r="H51" s="68"/>
      <c r="I51" s="68"/>
      <c r="J51" s="67"/>
    </row>
    <row r="52" spans="2:10" ht="18" customHeight="1">
      <c r="B52" s="72"/>
      <c r="C52" s="76"/>
      <c r="D52" s="164"/>
      <c r="E52" s="165"/>
      <c r="F52" s="74"/>
      <c r="G52" s="75"/>
      <c r="H52" s="73"/>
      <c r="I52" s="73"/>
      <c r="J52" s="72"/>
    </row>
    <row r="53" spans="2:10" ht="18" customHeight="1">
      <c r="B53" s="67"/>
      <c r="C53" s="71"/>
      <c r="D53" s="167"/>
      <c r="E53" s="168"/>
      <c r="F53" s="69"/>
      <c r="G53" s="80"/>
      <c r="H53" s="68"/>
      <c r="I53" s="68"/>
      <c r="J53" s="67"/>
    </row>
    <row r="54" spans="2:10" ht="18" customHeight="1">
      <c r="B54" s="72"/>
      <c r="C54" s="76"/>
      <c r="D54" s="164"/>
      <c r="E54" s="165"/>
      <c r="F54" s="74"/>
      <c r="G54" s="75"/>
      <c r="H54" s="73"/>
      <c r="I54" s="73"/>
      <c r="J54" s="72"/>
    </row>
    <row r="55" spans="2:10" ht="18" customHeight="1">
      <c r="B55" s="67"/>
      <c r="C55" s="71"/>
      <c r="D55" s="167"/>
      <c r="E55" s="168"/>
      <c r="F55" s="69"/>
      <c r="G55" s="80"/>
      <c r="H55" s="68"/>
      <c r="I55" s="68"/>
      <c r="J55" s="67"/>
    </row>
    <row r="56" spans="2:10" ht="18" customHeight="1">
      <c r="B56" s="72"/>
      <c r="C56" s="76"/>
      <c r="D56" s="164"/>
      <c r="E56" s="165"/>
      <c r="F56" s="74"/>
      <c r="G56" s="75"/>
      <c r="H56" s="73"/>
      <c r="I56" s="73"/>
      <c r="J56" s="72"/>
    </row>
    <row r="57" spans="2:10" ht="18" customHeight="1">
      <c r="B57" s="67"/>
      <c r="C57" s="71"/>
      <c r="D57" s="167"/>
      <c r="E57" s="168"/>
      <c r="F57" s="69"/>
      <c r="G57" s="70"/>
      <c r="H57" s="68"/>
      <c r="I57" s="68"/>
      <c r="J57" s="67"/>
    </row>
    <row r="58" spans="2:10" ht="18" customHeight="1">
      <c r="B58" s="72"/>
      <c r="C58" s="76"/>
      <c r="D58" s="164"/>
      <c r="E58" s="165"/>
      <c r="F58" s="74"/>
      <c r="G58" s="75"/>
      <c r="H58" s="73"/>
      <c r="I58" s="73"/>
      <c r="J58" s="72"/>
    </row>
    <row r="59" spans="2:10" ht="18" customHeight="1">
      <c r="B59" s="67"/>
      <c r="C59" s="71"/>
      <c r="D59" s="167"/>
      <c r="E59" s="168"/>
      <c r="F59" s="69"/>
      <c r="G59" s="70"/>
      <c r="H59" s="68"/>
      <c r="I59" s="68"/>
      <c r="J59" s="67"/>
    </row>
    <row r="60" spans="2:10" ht="18" customHeight="1">
      <c r="B60" s="72"/>
      <c r="C60" s="76"/>
      <c r="D60" s="164"/>
      <c r="E60" s="165"/>
      <c r="F60" s="74"/>
      <c r="G60" s="75"/>
      <c r="H60" s="73"/>
      <c r="I60" s="73"/>
      <c r="J60" s="72"/>
    </row>
    <row r="61" spans="2:10" ht="18" customHeight="1">
      <c r="B61" s="67"/>
      <c r="C61" s="71"/>
      <c r="D61" s="167"/>
      <c r="E61" s="168"/>
      <c r="F61" s="69"/>
      <c r="G61" s="70"/>
      <c r="H61" s="68"/>
      <c r="I61" s="68"/>
      <c r="J61" s="67"/>
    </row>
    <row r="62" spans="2:10" ht="18" customHeight="1">
      <c r="B62" s="72"/>
      <c r="C62" s="76"/>
      <c r="D62" s="164"/>
      <c r="E62" s="165"/>
      <c r="F62" s="74"/>
      <c r="G62" s="75"/>
      <c r="H62" s="73"/>
      <c r="I62" s="73"/>
      <c r="J62" s="72"/>
    </row>
    <row r="63" spans="2:10" ht="18" customHeight="1">
      <c r="B63" s="67"/>
      <c r="C63" s="79"/>
      <c r="D63" s="167"/>
      <c r="E63" s="168"/>
      <c r="F63" s="69"/>
      <c r="G63" s="70"/>
      <c r="H63" s="68"/>
      <c r="I63" s="78"/>
      <c r="J63" s="67"/>
    </row>
    <row r="64" spans="2:10" ht="18" customHeight="1">
      <c r="B64" s="72"/>
      <c r="C64" s="76"/>
      <c r="D64" s="164"/>
      <c r="E64" s="165"/>
      <c r="F64" s="74"/>
      <c r="G64" s="75"/>
      <c r="H64" s="73"/>
      <c r="I64" s="73"/>
      <c r="J64" s="72"/>
    </row>
    <row r="65" spans="2:10" ht="18" customHeight="1">
      <c r="B65" s="67"/>
      <c r="C65" s="77"/>
      <c r="D65" s="167"/>
      <c r="E65" s="168"/>
      <c r="F65" s="69"/>
      <c r="G65" s="70"/>
      <c r="H65" s="68"/>
      <c r="I65" s="68"/>
      <c r="J65" s="67"/>
    </row>
    <row r="66" spans="2:10" ht="18" customHeight="1">
      <c r="B66" s="72"/>
      <c r="C66" s="76"/>
      <c r="D66" s="164"/>
      <c r="E66" s="165"/>
      <c r="F66" s="74"/>
      <c r="G66" s="75"/>
      <c r="H66" s="73"/>
      <c r="I66" s="73"/>
      <c r="J66" s="72"/>
    </row>
    <row r="67" spans="2:10" ht="18" customHeight="1">
      <c r="B67" s="67"/>
      <c r="C67" s="71"/>
      <c r="D67" s="167"/>
      <c r="E67" s="168"/>
      <c r="F67" s="69"/>
      <c r="G67" s="70"/>
      <c r="H67" s="68"/>
      <c r="I67" s="68"/>
      <c r="J67" s="67"/>
    </row>
    <row r="68" spans="2:10" ht="18" customHeight="1">
      <c r="B68" s="72"/>
      <c r="C68" s="76"/>
      <c r="D68" s="164"/>
      <c r="E68" s="165"/>
      <c r="F68" s="74"/>
      <c r="G68" s="75"/>
      <c r="H68" s="73"/>
      <c r="I68" s="73"/>
      <c r="J68" s="72"/>
    </row>
    <row r="69" spans="2:10" ht="18" customHeight="1">
      <c r="B69" s="67"/>
      <c r="C69" s="71"/>
      <c r="D69" s="167"/>
      <c r="E69" s="168"/>
      <c r="F69" s="69"/>
      <c r="G69" s="70"/>
      <c r="H69" s="68"/>
      <c r="I69" s="68"/>
      <c r="J69" s="67"/>
    </row>
    <row r="70" spans="2:10" ht="18" customHeight="1">
      <c r="B70" s="72"/>
      <c r="C70" s="76"/>
      <c r="D70" s="164"/>
      <c r="E70" s="165"/>
      <c r="F70" s="74"/>
      <c r="G70" s="75"/>
      <c r="H70" s="73"/>
      <c r="I70" s="73"/>
      <c r="J70" s="72"/>
    </row>
    <row r="71" spans="2:10" ht="18" customHeight="1">
      <c r="B71" s="67"/>
      <c r="C71" s="71"/>
      <c r="D71" s="167"/>
      <c r="E71" s="168"/>
      <c r="F71" s="69"/>
      <c r="G71" s="70"/>
      <c r="H71" s="68"/>
      <c r="I71" s="68"/>
      <c r="J71" s="67"/>
    </row>
    <row r="72" spans="2:10" ht="18" customHeight="1">
      <c r="B72" s="72"/>
      <c r="C72" s="76"/>
      <c r="D72" s="164"/>
      <c r="E72" s="165"/>
      <c r="F72" s="74"/>
      <c r="G72" s="75"/>
      <c r="H72" s="73"/>
      <c r="I72" s="73"/>
      <c r="J72" s="72"/>
    </row>
    <row r="73" spans="2:10" ht="18" customHeight="1">
      <c r="B73" s="67"/>
      <c r="C73" s="71"/>
      <c r="D73" s="167"/>
      <c r="E73" s="168"/>
      <c r="F73" s="69"/>
      <c r="G73" s="70"/>
      <c r="H73" s="68"/>
      <c r="I73" s="68"/>
      <c r="J73" s="67"/>
    </row>
    <row r="74" spans="2:10" ht="18" customHeight="1">
      <c r="B74" s="72"/>
      <c r="C74" s="76"/>
      <c r="D74" s="164"/>
      <c r="E74" s="165"/>
      <c r="F74" s="74"/>
      <c r="G74" s="75"/>
      <c r="H74" s="73"/>
      <c r="I74" s="73"/>
      <c r="J74" s="72"/>
    </row>
    <row r="75" spans="2:10" ht="18" customHeight="1">
      <c r="B75" s="67"/>
      <c r="C75" s="71"/>
      <c r="D75" s="167"/>
      <c r="E75" s="168"/>
      <c r="F75" s="69"/>
      <c r="G75" s="70"/>
      <c r="H75" s="68"/>
      <c r="I75" s="68"/>
      <c r="J75" s="67"/>
    </row>
    <row r="76" spans="2:10" ht="18" customHeight="1">
      <c r="B76" s="72"/>
      <c r="C76" s="76"/>
      <c r="D76" s="164"/>
      <c r="E76" s="165"/>
      <c r="F76" s="74"/>
      <c r="G76" s="75"/>
      <c r="H76" s="73"/>
      <c r="I76" s="73"/>
      <c r="J76" s="72"/>
    </row>
    <row r="77" spans="2:10" ht="18" customHeight="1">
      <c r="B77" s="67"/>
      <c r="C77" s="71"/>
      <c r="D77" s="167"/>
      <c r="E77" s="168"/>
      <c r="F77" s="69"/>
      <c r="G77" s="70"/>
      <c r="H77" s="68"/>
      <c r="I77" s="68"/>
      <c r="J77" s="67"/>
    </row>
    <row r="78" spans="2:10" ht="18" customHeight="1">
      <c r="B78" s="72"/>
      <c r="C78" s="76"/>
      <c r="D78" s="164"/>
      <c r="E78" s="165"/>
      <c r="F78" s="74"/>
      <c r="G78" s="75"/>
      <c r="H78" s="73"/>
      <c r="I78" s="73"/>
      <c r="J78" s="72"/>
    </row>
    <row r="79" spans="2:10" ht="18" customHeight="1">
      <c r="B79" s="67"/>
      <c r="C79" s="71"/>
      <c r="D79" s="167"/>
      <c r="E79" s="168"/>
      <c r="F79" s="69"/>
      <c r="G79" s="70"/>
      <c r="H79" s="68"/>
      <c r="I79" s="68"/>
      <c r="J79" s="67"/>
    </row>
    <row r="80" spans="2:10" ht="18" customHeight="1">
      <c r="B80" s="72"/>
      <c r="C80" s="76"/>
      <c r="D80" s="164"/>
      <c r="E80" s="165"/>
      <c r="F80" s="74"/>
      <c r="G80" s="75"/>
      <c r="H80" s="73"/>
      <c r="I80" s="73"/>
      <c r="J80" s="72"/>
    </row>
    <row r="81" spans="2:10" ht="18" customHeight="1">
      <c r="B81" s="67"/>
      <c r="C81" s="71"/>
      <c r="D81" s="167"/>
      <c r="E81" s="168"/>
      <c r="F81" s="69"/>
      <c r="G81" s="70"/>
      <c r="H81" s="68"/>
      <c r="I81" s="68"/>
      <c r="J81" s="67"/>
    </row>
    <row r="82" spans="2:10" ht="18" customHeight="1">
      <c r="B82" s="72"/>
      <c r="C82" s="76"/>
      <c r="D82" s="164"/>
      <c r="E82" s="165"/>
      <c r="F82" s="74"/>
      <c r="G82" s="75"/>
      <c r="H82" s="73"/>
      <c r="I82" s="73"/>
      <c r="J82" s="72"/>
    </row>
    <row r="83" spans="2:10" ht="18" customHeight="1">
      <c r="B83" s="67"/>
      <c r="C83" s="71"/>
      <c r="D83" s="167"/>
      <c r="E83" s="168"/>
      <c r="F83" s="69"/>
      <c r="G83" s="70"/>
      <c r="H83" s="68"/>
      <c r="I83" s="68"/>
      <c r="J83" s="67"/>
    </row>
    <row r="84" spans="2:10" ht="18" customHeight="1">
      <c r="B84" s="72"/>
      <c r="C84" s="76"/>
      <c r="D84" s="164"/>
      <c r="E84" s="165"/>
      <c r="F84" s="74"/>
      <c r="G84" s="75"/>
      <c r="H84" s="73"/>
      <c r="I84" s="73"/>
      <c r="J84" s="72"/>
    </row>
    <row r="85" spans="2:10" ht="18" customHeight="1">
      <c r="B85" s="67"/>
      <c r="C85" s="71"/>
      <c r="D85" s="167"/>
      <c r="E85" s="168"/>
      <c r="F85" s="69"/>
      <c r="G85" s="70"/>
      <c r="H85" s="68"/>
      <c r="I85" s="68"/>
      <c r="J85" s="67"/>
    </row>
    <row r="86" spans="2:10" ht="18" customHeight="1">
      <c r="B86" s="72"/>
      <c r="C86" s="76"/>
      <c r="D86" s="164"/>
      <c r="E86" s="165"/>
      <c r="F86" s="74"/>
      <c r="G86" s="75"/>
      <c r="H86" s="73"/>
      <c r="I86" s="73"/>
      <c r="J86" s="72"/>
    </row>
    <row r="87" spans="2:10" ht="18" customHeight="1">
      <c r="B87" s="67"/>
      <c r="C87" s="71"/>
      <c r="D87" s="167"/>
      <c r="E87" s="168"/>
      <c r="F87" s="69"/>
      <c r="G87" s="70"/>
      <c r="H87" s="68"/>
      <c r="I87" s="68"/>
      <c r="J87" s="67"/>
    </row>
    <row r="88" spans="2:10" ht="18" customHeight="1">
      <c r="B88" s="72"/>
      <c r="C88" s="76"/>
      <c r="D88" s="164"/>
      <c r="E88" s="165"/>
      <c r="F88" s="74"/>
      <c r="G88" s="75"/>
      <c r="H88" s="73"/>
      <c r="I88" s="73"/>
      <c r="J88" s="72"/>
    </row>
    <row r="89" spans="2:10" ht="18" customHeight="1">
      <c r="B89" s="67"/>
      <c r="C89" s="71"/>
      <c r="D89" s="167"/>
      <c r="E89" s="168"/>
      <c r="F89" s="69"/>
      <c r="G89" s="70"/>
      <c r="H89" s="68"/>
      <c r="I89" s="68"/>
      <c r="J89" s="67"/>
    </row>
    <row r="90" spans="2:10" ht="18" customHeight="1">
      <c r="B90" s="72"/>
      <c r="C90" s="76"/>
      <c r="D90" s="164"/>
      <c r="E90" s="165"/>
      <c r="F90" s="74"/>
      <c r="G90" s="75"/>
      <c r="H90" s="73"/>
      <c r="I90" s="73"/>
      <c r="J90" s="72"/>
    </row>
    <row r="91" spans="2:10" ht="18" customHeight="1">
      <c r="B91" s="67"/>
      <c r="C91" s="71"/>
      <c r="D91" s="167"/>
      <c r="E91" s="168"/>
      <c r="F91" s="69"/>
      <c r="G91" s="70"/>
      <c r="H91" s="68"/>
      <c r="I91" s="68"/>
      <c r="J91" s="67"/>
    </row>
    <row r="92" spans="2:10" ht="18" customHeight="1">
      <c r="B92" s="72"/>
      <c r="C92" s="76"/>
      <c r="D92" s="164"/>
      <c r="E92" s="165"/>
      <c r="F92" s="74"/>
      <c r="G92" s="75"/>
      <c r="H92" s="73"/>
      <c r="I92" s="73"/>
      <c r="J92" s="72"/>
    </row>
    <row r="93" spans="2:10" ht="18" customHeight="1">
      <c r="B93" s="67"/>
      <c r="C93" s="71"/>
      <c r="D93" s="167"/>
      <c r="E93" s="168"/>
      <c r="F93" s="69"/>
      <c r="G93" s="70"/>
      <c r="H93" s="68"/>
      <c r="I93" s="68"/>
      <c r="J93" s="67"/>
    </row>
    <row r="94" spans="2:10" ht="18" customHeight="1">
      <c r="B94" s="72"/>
      <c r="C94" s="76"/>
      <c r="D94" s="164"/>
      <c r="E94" s="165"/>
      <c r="F94" s="74"/>
      <c r="G94" s="75"/>
      <c r="H94" s="73"/>
      <c r="I94" s="73"/>
      <c r="J94" s="72"/>
    </row>
    <row r="95" spans="2:10" ht="18" customHeight="1">
      <c r="B95" s="67"/>
      <c r="C95" s="71"/>
      <c r="D95" s="167"/>
      <c r="E95" s="168"/>
      <c r="F95" s="69"/>
      <c r="G95" s="70"/>
      <c r="H95" s="68"/>
      <c r="I95" s="68"/>
      <c r="J95" s="67"/>
    </row>
    <row r="96" spans="2:10" ht="18" customHeight="1">
      <c r="B96" s="72"/>
      <c r="C96" s="76"/>
      <c r="D96" s="164"/>
      <c r="E96" s="165"/>
      <c r="F96" s="74"/>
      <c r="G96" s="75"/>
      <c r="H96" s="73"/>
      <c r="I96" s="73"/>
      <c r="J96" s="72"/>
    </row>
    <row r="97" spans="2:10" ht="18" customHeight="1">
      <c r="B97" s="67"/>
      <c r="C97" s="71"/>
      <c r="D97" s="167"/>
      <c r="E97" s="168"/>
      <c r="F97" s="69"/>
      <c r="G97" s="70"/>
      <c r="H97" s="68"/>
      <c r="I97" s="68"/>
      <c r="J97" s="67"/>
    </row>
    <row r="98" spans="2:10" ht="18" customHeight="1">
      <c r="B98" s="72"/>
      <c r="C98" s="76"/>
      <c r="D98" s="164"/>
      <c r="E98" s="165"/>
      <c r="F98" s="74"/>
      <c r="G98" s="75"/>
      <c r="H98" s="73"/>
      <c r="I98" s="73"/>
      <c r="J98" s="72"/>
    </row>
    <row r="99" spans="2:10" ht="18" customHeight="1">
      <c r="B99" s="67"/>
      <c r="C99" s="71"/>
      <c r="D99" s="167"/>
      <c r="E99" s="168"/>
      <c r="F99" s="69"/>
      <c r="G99" s="70"/>
      <c r="H99" s="68"/>
      <c r="I99" s="68"/>
      <c r="J99" s="67"/>
    </row>
    <row r="100" spans="2:10" ht="18" customHeight="1">
      <c r="B100" s="72"/>
      <c r="C100" s="76"/>
      <c r="D100" s="164"/>
      <c r="E100" s="165"/>
      <c r="F100" s="74"/>
      <c r="G100" s="75"/>
      <c r="H100" s="73"/>
      <c r="I100" s="73"/>
      <c r="J100" s="72"/>
    </row>
    <row r="101" spans="2:10" ht="18" customHeight="1">
      <c r="B101" s="67"/>
      <c r="C101" s="71"/>
      <c r="D101" s="167"/>
      <c r="E101" s="168"/>
      <c r="F101" s="69"/>
      <c r="G101" s="70"/>
      <c r="H101" s="68"/>
      <c r="I101" s="68"/>
      <c r="J101" s="67"/>
    </row>
    <row r="102" spans="2:10" ht="18" customHeight="1">
      <c r="B102" s="72"/>
      <c r="C102" s="76"/>
      <c r="D102" s="164"/>
      <c r="E102" s="165"/>
      <c r="F102" s="74"/>
      <c r="G102" s="75"/>
      <c r="H102" s="73"/>
      <c r="I102" s="73"/>
      <c r="J102" s="72"/>
    </row>
    <row r="103" spans="2:10" ht="18" customHeight="1">
      <c r="B103" s="67"/>
      <c r="C103" s="71"/>
      <c r="D103" s="167"/>
      <c r="E103" s="168"/>
      <c r="F103" s="69"/>
      <c r="G103" s="70"/>
      <c r="H103" s="68"/>
      <c r="I103" s="68"/>
      <c r="J103" s="67"/>
    </row>
    <row r="104" spans="2:10" ht="18" customHeight="1">
      <c r="B104" s="72"/>
      <c r="C104" s="76"/>
      <c r="D104" s="164"/>
      <c r="E104" s="165"/>
      <c r="F104" s="74"/>
      <c r="G104" s="75"/>
      <c r="H104" s="73"/>
      <c r="I104" s="73"/>
      <c r="J104" s="72"/>
    </row>
    <row r="105" spans="2:10" ht="18" customHeight="1">
      <c r="B105" s="67"/>
      <c r="C105" s="71"/>
      <c r="D105" s="167"/>
      <c r="E105" s="168"/>
      <c r="F105" s="69"/>
      <c r="G105" s="70"/>
      <c r="H105" s="68"/>
      <c r="I105" s="68"/>
      <c r="J105" s="67"/>
    </row>
    <row r="106" spans="2:10" ht="18" customHeight="1">
      <c r="B106" s="72"/>
      <c r="C106" s="76"/>
      <c r="D106" s="164"/>
      <c r="E106" s="165"/>
      <c r="F106" s="74"/>
      <c r="G106" s="75"/>
      <c r="H106" s="73"/>
      <c r="I106" s="73"/>
      <c r="J106" s="72"/>
    </row>
    <row r="107" spans="2:10" ht="18" customHeight="1">
      <c r="B107" s="67"/>
      <c r="C107" s="71"/>
      <c r="D107" s="167"/>
      <c r="E107" s="168"/>
      <c r="F107" s="69"/>
      <c r="G107" s="70"/>
      <c r="H107" s="68"/>
      <c r="I107" s="68"/>
      <c r="J107" s="67"/>
    </row>
    <row r="108" spans="2:10" ht="18" customHeight="1">
      <c r="B108" s="72"/>
      <c r="C108" s="76"/>
      <c r="D108" s="164"/>
      <c r="E108" s="165"/>
      <c r="F108" s="74"/>
      <c r="G108" s="75"/>
      <c r="H108" s="73"/>
      <c r="I108" s="73"/>
      <c r="J108" s="72"/>
    </row>
    <row r="109" spans="2:10" ht="18" customHeight="1">
      <c r="B109" s="67"/>
      <c r="C109" s="71"/>
      <c r="D109" s="167"/>
      <c r="E109" s="168"/>
      <c r="F109" s="69"/>
      <c r="G109" s="70"/>
      <c r="H109" s="68"/>
      <c r="I109" s="68"/>
      <c r="J109" s="67"/>
    </row>
    <row r="110" spans="2:10" ht="18" customHeight="1">
      <c r="B110" s="72"/>
      <c r="C110" s="76"/>
      <c r="D110" s="164"/>
      <c r="E110" s="165"/>
      <c r="F110" s="74"/>
      <c r="G110" s="75"/>
      <c r="H110" s="73"/>
      <c r="I110" s="73"/>
      <c r="J110" s="72"/>
    </row>
    <row r="111" spans="2:10" ht="18" customHeight="1">
      <c r="B111" s="67"/>
      <c r="C111" s="71"/>
      <c r="D111" s="167"/>
      <c r="E111" s="168"/>
      <c r="F111" s="69"/>
      <c r="G111" s="70"/>
      <c r="H111" s="68"/>
      <c r="I111" s="68"/>
      <c r="J111" s="67"/>
    </row>
    <row r="112" spans="2:10" ht="18" customHeight="1">
      <c r="B112" s="72"/>
      <c r="C112" s="76"/>
      <c r="D112" s="164"/>
      <c r="E112" s="165"/>
      <c r="F112" s="74"/>
      <c r="G112" s="75"/>
      <c r="H112" s="73"/>
      <c r="I112" s="73"/>
      <c r="J112" s="72"/>
    </row>
    <row r="113" spans="2:10" ht="18" customHeight="1">
      <c r="B113" s="67"/>
      <c r="C113" s="71"/>
      <c r="D113" s="167"/>
      <c r="E113" s="168"/>
      <c r="F113" s="69"/>
      <c r="G113" s="70"/>
      <c r="H113" s="68"/>
      <c r="I113" s="68"/>
      <c r="J113" s="67"/>
    </row>
    <row r="114" spans="2:10" ht="18" customHeight="1">
      <c r="B114" s="72"/>
      <c r="C114" s="76"/>
      <c r="D114" s="164"/>
      <c r="E114" s="165"/>
      <c r="F114" s="74"/>
      <c r="G114" s="75"/>
      <c r="H114" s="73"/>
      <c r="I114" s="73"/>
      <c r="J114" s="72"/>
    </row>
    <row r="115" spans="2:10" ht="18" customHeight="1">
      <c r="B115" s="67"/>
      <c r="C115" s="71"/>
      <c r="D115" s="167"/>
      <c r="E115" s="168"/>
      <c r="F115" s="69"/>
      <c r="G115" s="70"/>
      <c r="H115" s="68"/>
      <c r="I115" s="68"/>
      <c r="J115" s="67"/>
    </row>
    <row r="116" spans="2:10" ht="18" customHeight="1">
      <c r="B116" s="72"/>
      <c r="C116" s="76"/>
      <c r="D116" s="164"/>
      <c r="E116" s="165"/>
      <c r="F116" s="74"/>
      <c r="G116" s="75"/>
      <c r="H116" s="73"/>
      <c r="I116" s="73"/>
      <c r="J116" s="72"/>
    </row>
    <row r="117" spans="2:10" ht="18" customHeight="1">
      <c r="B117" s="67"/>
      <c r="C117" s="71"/>
      <c r="D117" s="167"/>
      <c r="E117" s="168"/>
      <c r="F117" s="69"/>
      <c r="G117" s="70"/>
      <c r="H117" s="68"/>
      <c r="I117" s="68"/>
      <c r="J117" s="67"/>
    </row>
    <row r="118" spans="2:10" ht="18" customHeight="1">
      <c r="B118" s="72"/>
      <c r="C118" s="76"/>
      <c r="D118" s="164"/>
      <c r="E118" s="165"/>
      <c r="F118" s="74"/>
      <c r="G118" s="75"/>
      <c r="H118" s="73"/>
      <c r="I118" s="73"/>
      <c r="J118" s="72"/>
    </row>
    <row r="119" spans="2:10" ht="18" customHeight="1">
      <c r="B119" s="67"/>
      <c r="C119" s="71"/>
      <c r="D119" s="167"/>
      <c r="E119" s="168"/>
      <c r="F119" s="69"/>
      <c r="G119" s="70"/>
      <c r="H119" s="68"/>
      <c r="I119" s="68"/>
      <c r="J119" s="67"/>
    </row>
    <row r="120" spans="2:10" ht="18" customHeight="1">
      <c r="B120" s="72"/>
      <c r="C120" s="76"/>
      <c r="D120" s="164"/>
      <c r="E120" s="165"/>
      <c r="F120" s="74"/>
      <c r="G120" s="75"/>
      <c r="H120" s="73"/>
      <c r="I120" s="73"/>
      <c r="J120" s="72"/>
    </row>
    <row r="121" spans="2:10" ht="18" customHeight="1">
      <c r="B121" s="67"/>
      <c r="C121" s="71"/>
      <c r="D121" s="167"/>
      <c r="E121" s="168"/>
      <c r="F121" s="69"/>
      <c r="G121" s="70"/>
      <c r="H121" s="68"/>
      <c r="I121" s="68"/>
      <c r="J121" s="67"/>
    </row>
    <row r="122" spans="2:10" ht="18" customHeight="1">
      <c r="B122" s="72"/>
      <c r="C122" s="76"/>
      <c r="D122" s="164"/>
      <c r="E122" s="165"/>
      <c r="F122" s="74"/>
      <c r="G122" s="75"/>
      <c r="H122" s="73"/>
      <c r="I122" s="73"/>
      <c r="J122" s="72"/>
    </row>
    <row r="123" spans="2:10" ht="18" customHeight="1">
      <c r="B123" s="67"/>
      <c r="C123" s="71"/>
      <c r="D123" s="167"/>
      <c r="E123" s="168"/>
      <c r="F123" s="69"/>
      <c r="G123" s="70"/>
      <c r="H123" s="68"/>
      <c r="I123" s="68"/>
      <c r="J123" s="67"/>
    </row>
    <row r="124" spans="2:10" ht="18" customHeight="1">
      <c r="B124" s="72"/>
      <c r="C124" s="76"/>
      <c r="D124" s="164"/>
      <c r="E124" s="165"/>
      <c r="F124" s="74"/>
      <c r="G124" s="75"/>
      <c r="H124" s="73"/>
      <c r="I124" s="73"/>
      <c r="J124" s="72"/>
    </row>
    <row r="125" spans="2:10" ht="18" customHeight="1">
      <c r="B125" s="67"/>
      <c r="C125" s="71"/>
      <c r="D125" s="167"/>
      <c r="E125" s="168"/>
      <c r="F125" s="69"/>
      <c r="G125" s="70"/>
      <c r="H125" s="68"/>
      <c r="I125" s="68"/>
      <c r="J125" s="67"/>
    </row>
    <row r="126" spans="2:10" ht="18" customHeight="1">
      <c r="B126" s="72"/>
      <c r="C126" s="76"/>
      <c r="D126" s="164"/>
      <c r="E126" s="165"/>
      <c r="F126" s="74"/>
      <c r="G126" s="75"/>
      <c r="H126" s="73"/>
      <c r="I126" s="73"/>
      <c r="J126" s="72"/>
    </row>
    <row r="127" spans="2:10" ht="18" customHeight="1">
      <c r="B127" s="67"/>
      <c r="C127" s="71"/>
      <c r="D127" s="167"/>
      <c r="E127" s="168"/>
      <c r="F127" s="69"/>
      <c r="G127" s="70"/>
      <c r="H127" s="68"/>
      <c r="I127" s="68"/>
      <c r="J127" s="67"/>
    </row>
    <row r="128" spans="2:10" ht="18" customHeight="1">
      <c r="B128" s="72"/>
      <c r="C128" s="76"/>
      <c r="D128" s="164"/>
      <c r="E128" s="165"/>
      <c r="F128" s="74"/>
      <c r="G128" s="75"/>
      <c r="H128" s="73"/>
      <c r="I128" s="73"/>
      <c r="J128" s="72"/>
    </row>
    <row r="129" spans="2:10" ht="18" customHeight="1">
      <c r="B129" s="67"/>
      <c r="C129" s="71"/>
      <c r="D129" s="167"/>
      <c r="E129" s="168"/>
      <c r="F129" s="69"/>
      <c r="G129" s="70"/>
      <c r="H129" s="68"/>
      <c r="I129" s="68"/>
      <c r="J129" s="67"/>
    </row>
    <row r="130" spans="2:10" ht="18" customHeight="1">
      <c r="B130" s="72"/>
      <c r="C130" s="76"/>
      <c r="D130" s="164"/>
      <c r="E130" s="165"/>
      <c r="F130" s="74"/>
      <c r="G130" s="75"/>
      <c r="H130" s="73"/>
      <c r="I130" s="73"/>
      <c r="J130" s="72"/>
    </row>
    <row r="131" spans="2:10" ht="18" customHeight="1">
      <c r="B131" s="67"/>
      <c r="C131" s="71"/>
      <c r="D131" s="167"/>
      <c r="E131" s="168"/>
      <c r="F131" s="69"/>
      <c r="G131" s="70"/>
      <c r="H131" s="68"/>
      <c r="I131" s="68"/>
      <c r="J131" s="67"/>
    </row>
    <row r="132" spans="2:10" ht="18" customHeight="1">
      <c r="B132" s="72"/>
      <c r="C132" s="76"/>
      <c r="D132" s="164"/>
      <c r="E132" s="165"/>
      <c r="F132" s="74"/>
      <c r="G132" s="75"/>
      <c r="H132" s="73"/>
      <c r="I132" s="73"/>
      <c r="J132" s="72"/>
    </row>
    <row r="133" spans="2:10" ht="18" customHeight="1">
      <c r="B133" s="67"/>
      <c r="C133" s="71"/>
      <c r="D133" s="167"/>
      <c r="E133" s="168"/>
      <c r="F133" s="69"/>
      <c r="G133" s="70"/>
      <c r="H133" s="68"/>
      <c r="I133" s="68"/>
      <c r="J133" s="67"/>
    </row>
    <row r="134" spans="2:10" ht="18" customHeight="1">
      <c r="B134" s="72"/>
      <c r="C134" s="76"/>
      <c r="D134" s="164"/>
      <c r="E134" s="165"/>
      <c r="F134" s="74"/>
      <c r="G134" s="75"/>
      <c r="H134" s="73"/>
      <c r="I134" s="73"/>
      <c r="J134" s="72"/>
    </row>
    <row r="135" spans="2:10" ht="18" customHeight="1">
      <c r="B135" s="67"/>
      <c r="C135" s="71"/>
      <c r="D135" s="167"/>
      <c r="E135" s="168"/>
      <c r="F135" s="69"/>
      <c r="G135" s="70"/>
      <c r="H135" s="68"/>
      <c r="I135" s="68"/>
      <c r="J135" s="67"/>
    </row>
    <row r="136" spans="2:10" ht="18" customHeight="1">
      <c r="B136" s="72"/>
      <c r="C136" s="76"/>
      <c r="D136" s="164"/>
      <c r="E136" s="165"/>
      <c r="F136" s="74"/>
      <c r="G136" s="75"/>
      <c r="H136" s="73"/>
      <c r="I136" s="73"/>
      <c r="J136" s="72"/>
    </row>
    <row r="137" spans="2:10" ht="18" customHeight="1">
      <c r="B137" s="67"/>
      <c r="C137" s="71"/>
      <c r="D137" s="167"/>
      <c r="E137" s="168"/>
      <c r="F137" s="69"/>
      <c r="G137" s="70"/>
      <c r="H137" s="68"/>
      <c r="I137" s="68"/>
      <c r="J137" s="67"/>
    </row>
    <row r="138" spans="2:10" ht="18" customHeight="1">
      <c r="B138" s="72"/>
      <c r="C138" s="76"/>
      <c r="D138" s="164"/>
      <c r="E138" s="165"/>
      <c r="F138" s="74"/>
      <c r="G138" s="75"/>
      <c r="H138" s="73"/>
      <c r="I138" s="73"/>
      <c r="J138" s="72"/>
    </row>
    <row r="139" spans="2:10" ht="18" customHeight="1">
      <c r="B139" s="67"/>
      <c r="C139" s="71"/>
      <c r="D139" s="167"/>
      <c r="E139" s="168"/>
      <c r="F139" s="69"/>
      <c r="G139" s="70"/>
      <c r="H139" s="68"/>
      <c r="I139" s="68"/>
      <c r="J139" s="67"/>
    </row>
    <row r="140" spans="2:10" ht="18" customHeight="1">
      <c r="B140" s="72"/>
      <c r="C140" s="76"/>
      <c r="D140" s="164"/>
      <c r="E140" s="165"/>
      <c r="F140" s="74"/>
      <c r="G140" s="75"/>
      <c r="H140" s="73"/>
      <c r="I140" s="73"/>
      <c r="J140" s="72"/>
    </row>
    <row r="141" spans="2:10" ht="18" customHeight="1">
      <c r="B141" s="67"/>
      <c r="C141" s="71"/>
      <c r="D141" s="167"/>
      <c r="E141" s="168"/>
      <c r="F141" s="69"/>
      <c r="G141" s="70"/>
      <c r="H141" s="68"/>
      <c r="I141" s="68"/>
      <c r="J141" s="67"/>
    </row>
    <row r="142" spans="2:10" ht="18" customHeight="1">
      <c r="B142" s="72"/>
      <c r="C142" s="76"/>
      <c r="D142" s="164"/>
      <c r="E142" s="165"/>
      <c r="F142" s="74"/>
      <c r="G142" s="75"/>
      <c r="H142" s="73"/>
      <c r="I142" s="73"/>
      <c r="J142" s="72"/>
    </row>
    <row r="143" spans="2:10" ht="18" customHeight="1">
      <c r="B143" s="67"/>
      <c r="C143" s="71"/>
      <c r="D143" s="167"/>
      <c r="E143" s="168"/>
      <c r="F143" s="69"/>
      <c r="G143" s="70"/>
      <c r="H143" s="68"/>
      <c r="I143" s="68"/>
      <c r="J143" s="67"/>
    </row>
    <row r="144" spans="2:10" ht="18" customHeight="1">
      <c r="B144" s="72"/>
      <c r="C144" s="76"/>
      <c r="D144" s="164"/>
      <c r="E144" s="165"/>
      <c r="F144" s="74"/>
      <c r="G144" s="75"/>
      <c r="H144" s="73"/>
      <c r="I144" s="73"/>
      <c r="J144" s="72"/>
    </row>
    <row r="145" spans="2:10" ht="18" customHeight="1">
      <c r="B145" s="67"/>
      <c r="C145" s="71"/>
      <c r="D145" s="167"/>
      <c r="E145" s="168"/>
      <c r="F145" s="69"/>
      <c r="G145" s="70"/>
      <c r="H145" s="68"/>
      <c r="I145" s="68"/>
      <c r="J145" s="67"/>
    </row>
    <row r="146" spans="2:10" ht="18" customHeight="1">
      <c r="B146" s="72"/>
      <c r="C146" s="76"/>
      <c r="D146" s="164"/>
      <c r="E146" s="165"/>
      <c r="F146" s="74"/>
      <c r="G146" s="75"/>
      <c r="H146" s="73"/>
      <c r="I146" s="73"/>
      <c r="J146" s="72"/>
    </row>
    <row r="147" spans="2:10" ht="18" customHeight="1">
      <c r="B147" s="67"/>
      <c r="C147" s="71"/>
      <c r="D147" s="167"/>
      <c r="E147" s="168"/>
      <c r="F147" s="69"/>
      <c r="G147" s="70"/>
      <c r="H147" s="68"/>
      <c r="I147" s="68"/>
      <c r="J147" s="67"/>
    </row>
    <row r="148" spans="2:10" ht="18" customHeight="1">
      <c r="B148" s="72"/>
      <c r="C148" s="76"/>
      <c r="D148" s="164"/>
      <c r="E148" s="165"/>
      <c r="F148" s="74"/>
      <c r="G148" s="75"/>
      <c r="H148" s="73"/>
      <c r="I148" s="73"/>
      <c r="J148" s="72"/>
    </row>
    <row r="149" spans="2:10" ht="18" customHeight="1">
      <c r="B149" s="67"/>
      <c r="C149" s="71"/>
      <c r="D149" s="167"/>
      <c r="E149" s="168"/>
      <c r="F149" s="69"/>
      <c r="G149" s="70"/>
      <c r="H149" s="68"/>
      <c r="I149" s="68"/>
      <c r="J149" s="67"/>
    </row>
    <row r="150" spans="2:10" ht="18" customHeight="1">
      <c r="B150" s="72"/>
      <c r="C150" s="76"/>
      <c r="D150" s="164"/>
      <c r="E150" s="165"/>
      <c r="F150" s="74"/>
      <c r="G150" s="75"/>
      <c r="H150" s="73"/>
      <c r="I150" s="73"/>
      <c r="J150" s="72"/>
    </row>
    <row r="151" spans="2:10" ht="18" customHeight="1">
      <c r="B151" s="67"/>
      <c r="C151" s="71"/>
      <c r="D151" s="167"/>
      <c r="E151" s="168"/>
      <c r="F151" s="69"/>
      <c r="G151" s="70"/>
      <c r="H151" s="68"/>
      <c r="I151" s="68"/>
      <c r="J151" s="67"/>
    </row>
    <row r="152" spans="2:10" ht="18" customHeight="1">
      <c r="B152" s="72"/>
      <c r="C152" s="76"/>
      <c r="D152" s="164"/>
      <c r="E152" s="165"/>
      <c r="F152" s="74"/>
      <c r="G152" s="75"/>
      <c r="H152" s="73"/>
      <c r="I152" s="73"/>
      <c r="J152" s="72"/>
    </row>
    <row r="153" spans="2:10" ht="18" customHeight="1">
      <c r="B153" s="67"/>
      <c r="C153" s="71"/>
      <c r="D153" s="167"/>
      <c r="E153" s="168"/>
      <c r="F153" s="69"/>
      <c r="G153" s="70"/>
      <c r="H153" s="68"/>
      <c r="I153" s="68"/>
      <c r="J153" s="67"/>
    </row>
    <row r="154" spans="2:10" ht="18" customHeight="1">
      <c r="B154" s="72"/>
      <c r="C154" s="76"/>
      <c r="D154" s="164"/>
      <c r="E154" s="165"/>
      <c r="F154" s="74"/>
      <c r="G154" s="75"/>
      <c r="H154" s="73"/>
      <c r="I154" s="73"/>
      <c r="J154" s="72"/>
    </row>
    <row r="155" spans="2:10" ht="18" customHeight="1">
      <c r="B155" s="67"/>
      <c r="C155" s="71"/>
      <c r="D155" s="167"/>
      <c r="E155" s="168"/>
      <c r="F155" s="69"/>
      <c r="G155" s="70"/>
      <c r="H155" s="68"/>
      <c r="I155" s="68"/>
      <c r="J155" s="67"/>
    </row>
    <row r="156" spans="2:10" ht="18" customHeight="1">
      <c r="B156" s="72"/>
      <c r="C156" s="76"/>
      <c r="D156" s="164"/>
      <c r="E156" s="165"/>
      <c r="F156" s="74"/>
      <c r="G156" s="75"/>
      <c r="H156" s="73"/>
      <c r="I156" s="73"/>
      <c r="J156" s="72"/>
    </row>
    <row r="157" spans="2:10" ht="18" customHeight="1">
      <c r="B157" s="67"/>
      <c r="C157" s="71"/>
      <c r="D157" s="167"/>
      <c r="E157" s="168"/>
      <c r="F157" s="69"/>
      <c r="G157" s="70"/>
      <c r="H157" s="68"/>
      <c r="I157" s="68"/>
      <c r="J157" s="67"/>
    </row>
    <row r="158" spans="2:10" ht="18" customHeight="1">
      <c r="B158" s="72"/>
      <c r="C158" s="76"/>
      <c r="D158" s="164"/>
      <c r="E158" s="165"/>
      <c r="F158" s="74"/>
      <c r="G158" s="75"/>
      <c r="H158" s="73"/>
      <c r="I158" s="73"/>
      <c r="J158" s="72"/>
    </row>
    <row r="159" spans="2:10" ht="18" customHeight="1">
      <c r="B159" s="67"/>
      <c r="C159" s="71"/>
      <c r="D159" s="167"/>
      <c r="E159" s="168"/>
      <c r="F159" s="69"/>
      <c r="G159" s="70"/>
      <c r="H159" s="68"/>
      <c r="I159" s="68"/>
      <c r="J159" s="67"/>
    </row>
    <row r="160" spans="2:10" ht="18" customHeight="1">
      <c r="B160" s="72"/>
      <c r="C160" s="76"/>
      <c r="D160" s="164"/>
      <c r="E160" s="165"/>
      <c r="F160" s="74"/>
      <c r="G160" s="75"/>
      <c r="H160" s="73"/>
      <c r="I160" s="73"/>
      <c r="J160" s="72"/>
    </row>
    <row r="161" spans="2:10" ht="18" customHeight="1">
      <c r="B161" s="67"/>
      <c r="C161" s="71"/>
      <c r="D161" s="167"/>
      <c r="E161" s="168"/>
      <c r="F161" s="69"/>
      <c r="G161" s="70"/>
      <c r="H161" s="68"/>
      <c r="I161" s="68"/>
      <c r="J161" s="67"/>
    </row>
    <row r="162" spans="2:10" ht="18" customHeight="1">
      <c r="B162" s="72"/>
      <c r="C162" s="76"/>
      <c r="D162" s="164"/>
      <c r="E162" s="165"/>
      <c r="F162" s="74"/>
      <c r="G162" s="75"/>
      <c r="H162" s="73"/>
      <c r="I162" s="73"/>
      <c r="J162" s="72"/>
    </row>
    <row r="163" spans="2:10" ht="18" customHeight="1">
      <c r="B163" s="67"/>
      <c r="C163" s="71"/>
      <c r="D163" s="167"/>
      <c r="E163" s="168"/>
      <c r="F163" s="69"/>
      <c r="G163" s="70"/>
      <c r="H163" s="68"/>
      <c r="I163" s="68"/>
      <c r="J163" s="67"/>
    </row>
    <row r="164" spans="2:10" ht="18" customHeight="1">
      <c r="B164" s="72"/>
      <c r="C164" s="76"/>
      <c r="D164" s="164"/>
      <c r="E164" s="165"/>
      <c r="F164" s="74"/>
      <c r="G164" s="75"/>
      <c r="H164" s="73"/>
      <c r="I164" s="73"/>
      <c r="J164" s="72"/>
    </row>
    <row r="165" spans="2:10" ht="18" customHeight="1">
      <c r="B165" s="67"/>
      <c r="C165" s="71"/>
      <c r="D165" s="167"/>
      <c r="E165" s="168"/>
      <c r="F165" s="69"/>
      <c r="G165" s="70"/>
      <c r="H165" s="68"/>
      <c r="I165" s="68"/>
      <c r="J165" s="67"/>
    </row>
    <row r="166" spans="2:10" ht="18" customHeight="1">
      <c r="B166" s="72"/>
      <c r="C166" s="76"/>
      <c r="D166" s="164"/>
      <c r="E166" s="165"/>
      <c r="F166" s="74"/>
      <c r="G166" s="75"/>
      <c r="H166" s="73"/>
      <c r="I166" s="73"/>
      <c r="J166" s="72"/>
    </row>
    <row r="167" spans="2:10" ht="18" customHeight="1">
      <c r="B167" s="67"/>
      <c r="C167" s="71"/>
      <c r="D167" s="167"/>
      <c r="E167" s="168"/>
      <c r="F167" s="69"/>
      <c r="G167" s="70"/>
      <c r="H167" s="68"/>
      <c r="I167" s="68"/>
      <c r="J167" s="67"/>
    </row>
    <row r="168" spans="2:10" ht="18" customHeight="1">
      <c r="B168" s="72"/>
      <c r="C168" s="76"/>
      <c r="D168" s="164"/>
      <c r="E168" s="165"/>
      <c r="F168" s="74"/>
      <c r="G168" s="75"/>
      <c r="H168" s="73"/>
      <c r="I168" s="73"/>
      <c r="J168" s="72"/>
    </row>
    <row r="169" spans="2:10" ht="18" customHeight="1">
      <c r="B169" s="67"/>
      <c r="C169" s="71"/>
      <c r="D169" s="167"/>
      <c r="E169" s="168"/>
      <c r="F169" s="69"/>
      <c r="G169" s="70"/>
      <c r="H169" s="68"/>
      <c r="I169" s="68"/>
      <c r="J169" s="67"/>
    </row>
    <row r="170" spans="2:10" ht="18" customHeight="1">
      <c r="B170" s="72"/>
      <c r="C170" s="76"/>
      <c r="D170" s="164"/>
      <c r="E170" s="165"/>
      <c r="F170" s="74"/>
      <c r="G170" s="75"/>
      <c r="H170" s="73"/>
      <c r="I170" s="73"/>
      <c r="J170" s="72"/>
    </row>
    <row r="171" spans="2:10" ht="18" customHeight="1">
      <c r="B171" s="67"/>
      <c r="C171" s="71"/>
      <c r="D171" s="167"/>
      <c r="E171" s="168"/>
      <c r="F171" s="69"/>
      <c r="G171" s="70"/>
      <c r="H171" s="68"/>
      <c r="I171" s="68"/>
      <c r="J171" s="67"/>
    </row>
    <row r="172" spans="2:10" ht="18" customHeight="1">
      <c r="B172" s="72"/>
      <c r="C172" s="76"/>
      <c r="D172" s="164"/>
      <c r="E172" s="165"/>
      <c r="F172" s="74"/>
      <c r="G172" s="75"/>
      <c r="H172" s="73"/>
      <c r="I172" s="73"/>
      <c r="J172" s="72"/>
    </row>
    <row r="173" spans="2:10" ht="18" customHeight="1">
      <c r="B173" s="67"/>
      <c r="C173" s="71"/>
      <c r="D173" s="167"/>
      <c r="E173" s="168"/>
      <c r="F173" s="69"/>
      <c r="G173" s="70"/>
      <c r="H173" s="68"/>
      <c r="I173" s="68"/>
      <c r="J173" s="67"/>
    </row>
    <row r="174" spans="2:10" ht="18" customHeight="1">
      <c r="B174" s="72"/>
      <c r="C174" s="76"/>
      <c r="D174" s="164"/>
      <c r="E174" s="165"/>
      <c r="F174" s="74"/>
      <c r="G174" s="75"/>
      <c r="H174" s="73"/>
      <c r="I174" s="73"/>
      <c r="J174" s="72"/>
    </row>
    <row r="175" spans="2:10" ht="18" customHeight="1">
      <c r="B175" s="67"/>
      <c r="C175" s="71"/>
      <c r="D175" s="167"/>
      <c r="E175" s="168"/>
      <c r="F175" s="69"/>
      <c r="G175" s="70"/>
      <c r="H175" s="68"/>
      <c r="I175" s="68"/>
      <c r="J175" s="67"/>
    </row>
    <row r="176" spans="2:10" ht="18" customHeight="1">
      <c r="B176" s="72"/>
      <c r="C176" s="76"/>
      <c r="D176" s="164"/>
      <c r="E176" s="165"/>
      <c r="F176" s="74"/>
      <c r="G176" s="75"/>
      <c r="H176" s="73"/>
      <c r="I176" s="73"/>
      <c r="J176" s="72"/>
    </row>
    <row r="177" spans="2:10" ht="18" customHeight="1">
      <c r="B177" s="67"/>
      <c r="C177" s="71"/>
      <c r="D177" s="167"/>
      <c r="E177" s="168"/>
      <c r="F177" s="69"/>
      <c r="G177" s="70"/>
      <c r="H177" s="68"/>
      <c r="I177" s="68"/>
      <c r="J177" s="67"/>
    </row>
    <row r="178" spans="2:10" ht="18" customHeight="1">
      <c r="B178" s="72"/>
      <c r="C178" s="76"/>
      <c r="D178" s="164"/>
      <c r="E178" s="165"/>
      <c r="F178" s="74"/>
      <c r="G178" s="75"/>
      <c r="H178" s="73"/>
      <c r="I178" s="73"/>
      <c r="J178" s="72"/>
    </row>
    <row r="179" spans="2:10" ht="18" customHeight="1">
      <c r="B179" s="67"/>
      <c r="C179" s="71"/>
      <c r="D179" s="167"/>
      <c r="E179" s="168"/>
      <c r="F179" s="69"/>
      <c r="G179" s="70"/>
      <c r="H179" s="68"/>
      <c r="I179" s="68"/>
      <c r="J179" s="67"/>
    </row>
    <row r="180" spans="2:10" ht="18" customHeight="1">
      <c r="B180" s="72"/>
      <c r="C180" s="76"/>
      <c r="D180" s="164"/>
      <c r="E180" s="165"/>
      <c r="F180" s="74"/>
      <c r="G180" s="75"/>
      <c r="H180" s="73"/>
      <c r="I180" s="73"/>
      <c r="J180" s="72"/>
    </row>
    <row r="181" spans="2:10" ht="18" customHeight="1">
      <c r="B181" s="67"/>
      <c r="C181" s="71"/>
      <c r="D181" s="167"/>
      <c r="E181" s="168"/>
      <c r="F181" s="69"/>
      <c r="G181" s="70"/>
      <c r="H181" s="68"/>
      <c r="I181" s="68"/>
      <c r="J181" s="67"/>
    </row>
    <row r="182" spans="2:10" ht="18" customHeight="1">
      <c r="B182" s="72"/>
      <c r="C182" s="76"/>
      <c r="D182" s="164"/>
      <c r="E182" s="165"/>
      <c r="F182" s="74"/>
      <c r="G182" s="75"/>
      <c r="H182" s="73"/>
      <c r="I182" s="73"/>
      <c r="J182" s="72"/>
    </row>
    <row r="183" spans="2:10" ht="18" customHeight="1">
      <c r="B183" s="67"/>
      <c r="C183" s="71"/>
      <c r="D183" s="167"/>
      <c r="E183" s="168"/>
      <c r="F183" s="69"/>
      <c r="G183" s="70"/>
      <c r="H183" s="68"/>
      <c r="I183" s="68"/>
      <c r="J183" s="67"/>
    </row>
    <row r="184" spans="2:10" ht="18" customHeight="1">
      <c r="B184" s="72"/>
      <c r="C184" s="76"/>
      <c r="D184" s="164"/>
      <c r="E184" s="165"/>
      <c r="F184" s="74"/>
      <c r="G184" s="75"/>
      <c r="H184" s="73"/>
      <c r="I184" s="73"/>
      <c r="J184" s="72"/>
    </row>
    <row r="185" spans="2:10" ht="18" customHeight="1">
      <c r="B185" s="67"/>
      <c r="C185" s="71"/>
      <c r="D185" s="167"/>
      <c r="E185" s="168"/>
      <c r="F185" s="69"/>
      <c r="G185" s="70"/>
      <c r="H185" s="68"/>
      <c r="I185" s="68"/>
      <c r="J185" s="67"/>
    </row>
    <row r="186" spans="2:10" ht="18" customHeight="1">
      <c r="B186" s="72"/>
      <c r="C186" s="76"/>
      <c r="D186" s="164"/>
      <c r="E186" s="165"/>
      <c r="F186" s="74"/>
      <c r="G186" s="75"/>
      <c r="H186" s="73"/>
      <c r="I186" s="73"/>
      <c r="J186" s="72"/>
    </row>
    <row r="187" spans="2:10" ht="18" customHeight="1">
      <c r="B187" s="67"/>
      <c r="C187" s="71"/>
      <c r="D187" s="167"/>
      <c r="E187" s="168"/>
      <c r="F187" s="69"/>
      <c r="G187" s="70"/>
      <c r="H187" s="68"/>
      <c r="I187" s="68"/>
      <c r="J187" s="67"/>
    </row>
    <row r="188" spans="2:10" ht="18" customHeight="1">
      <c r="B188" s="72"/>
      <c r="C188" s="76"/>
      <c r="D188" s="164"/>
      <c r="E188" s="165"/>
      <c r="F188" s="74"/>
      <c r="G188" s="75"/>
      <c r="H188" s="73"/>
      <c r="I188" s="73"/>
      <c r="J188" s="72"/>
    </row>
    <row r="189" spans="2:10" ht="18" customHeight="1">
      <c r="B189" s="67"/>
      <c r="C189" s="71"/>
      <c r="D189" s="167"/>
      <c r="E189" s="168"/>
      <c r="F189" s="69"/>
      <c r="G189" s="70"/>
      <c r="H189" s="68"/>
      <c r="I189" s="68"/>
      <c r="J189" s="67"/>
    </row>
    <row r="190" spans="2:10" ht="18" customHeight="1">
      <c r="B190" s="72"/>
      <c r="C190" s="76"/>
      <c r="D190" s="164"/>
      <c r="E190" s="165"/>
      <c r="F190" s="74"/>
      <c r="G190" s="75"/>
      <c r="H190" s="73"/>
      <c r="I190" s="73"/>
      <c r="J190" s="72"/>
    </row>
    <row r="191" spans="2:10" ht="18" customHeight="1">
      <c r="B191" s="67"/>
      <c r="C191" s="71"/>
      <c r="D191" s="167"/>
      <c r="E191" s="168"/>
      <c r="F191" s="69"/>
      <c r="G191" s="70"/>
      <c r="H191" s="68"/>
      <c r="I191" s="68"/>
      <c r="J191" s="67"/>
    </row>
    <row r="192" spans="2:10" ht="18" customHeight="1">
      <c r="B192" s="72"/>
      <c r="C192" s="76"/>
      <c r="D192" s="164"/>
      <c r="E192" s="165"/>
      <c r="F192" s="74"/>
      <c r="G192" s="75"/>
      <c r="H192" s="73"/>
      <c r="I192" s="73"/>
      <c r="J192" s="72"/>
    </row>
    <row r="193" spans="2:10" ht="18" customHeight="1">
      <c r="B193" s="67"/>
      <c r="C193" s="71"/>
      <c r="D193" s="167"/>
      <c r="E193" s="168"/>
      <c r="F193" s="69"/>
      <c r="G193" s="70"/>
      <c r="H193" s="68"/>
      <c r="I193" s="68"/>
      <c r="J193" s="67"/>
    </row>
    <row r="194" spans="2:10" ht="18" customHeight="1">
      <c r="B194" s="72"/>
      <c r="C194" s="76"/>
      <c r="D194" s="164"/>
      <c r="E194" s="165"/>
      <c r="F194" s="74"/>
      <c r="G194" s="75"/>
      <c r="H194" s="73"/>
      <c r="I194" s="73"/>
      <c r="J194" s="72"/>
    </row>
    <row r="195" spans="2:10" ht="18" customHeight="1">
      <c r="B195" s="67"/>
      <c r="C195" s="71"/>
      <c r="D195" s="167"/>
      <c r="E195" s="168"/>
      <c r="F195" s="69"/>
      <c r="G195" s="70"/>
      <c r="H195" s="68"/>
      <c r="I195" s="68"/>
      <c r="J195" s="67"/>
    </row>
    <row r="196" spans="2:10" ht="18" customHeight="1">
      <c r="B196" s="72"/>
      <c r="C196" s="76"/>
      <c r="D196" s="164"/>
      <c r="E196" s="165"/>
      <c r="F196" s="74"/>
      <c r="G196" s="75"/>
      <c r="H196" s="73"/>
      <c r="I196" s="73"/>
      <c r="J196" s="72"/>
    </row>
    <row r="197" spans="2:10" ht="18" customHeight="1">
      <c r="B197" s="67"/>
      <c r="C197" s="71"/>
      <c r="D197" s="167"/>
      <c r="E197" s="168"/>
      <c r="F197" s="69"/>
      <c r="G197" s="70"/>
      <c r="H197" s="68"/>
      <c r="I197" s="68"/>
      <c r="J197" s="67"/>
    </row>
    <row r="198" spans="2:10" ht="18" customHeight="1">
      <c r="B198" s="72"/>
      <c r="C198" s="76"/>
      <c r="D198" s="164"/>
      <c r="E198" s="165"/>
      <c r="F198" s="74"/>
      <c r="G198" s="75"/>
      <c r="H198" s="73"/>
      <c r="I198" s="73"/>
      <c r="J198" s="72"/>
    </row>
    <row r="199" spans="2:10" ht="18" customHeight="1">
      <c r="B199" s="67"/>
      <c r="C199" s="71"/>
      <c r="D199" s="167"/>
      <c r="E199" s="168"/>
      <c r="F199" s="69"/>
      <c r="G199" s="70"/>
      <c r="H199" s="68"/>
      <c r="I199" s="68"/>
      <c r="J199" s="67"/>
    </row>
    <row r="200" spans="2:10" ht="18" customHeight="1">
      <c r="B200" s="72"/>
      <c r="C200" s="76"/>
      <c r="D200" s="164"/>
      <c r="E200" s="165"/>
      <c r="F200" s="74"/>
      <c r="G200" s="75"/>
      <c r="H200" s="73"/>
      <c r="I200" s="73"/>
      <c r="J200" s="72"/>
    </row>
    <row r="201" spans="2:10" ht="18" customHeight="1">
      <c r="B201" s="67"/>
      <c r="C201" s="71"/>
      <c r="D201" s="167"/>
      <c r="E201" s="168"/>
      <c r="F201" s="69"/>
      <c r="G201" s="70"/>
      <c r="H201" s="68"/>
      <c r="I201" s="68"/>
      <c r="J201" s="67"/>
    </row>
    <row r="202" spans="2:10" ht="18" customHeight="1">
      <c r="B202" s="72"/>
      <c r="C202" s="76"/>
      <c r="D202" s="164"/>
      <c r="E202" s="165"/>
      <c r="F202" s="74"/>
      <c r="G202" s="75"/>
      <c r="H202" s="73"/>
      <c r="I202" s="73"/>
      <c r="J202" s="72"/>
    </row>
    <row r="203" spans="2:10" ht="18" customHeight="1">
      <c r="B203" s="67"/>
      <c r="C203" s="71"/>
      <c r="D203" s="167"/>
      <c r="E203" s="168"/>
      <c r="F203" s="69"/>
      <c r="G203" s="70"/>
      <c r="H203" s="68"/>
      <c r="I203" s="68"/>
      <c r="J203" s="67"/>
    </row>
    <row r="204" spans="2:10" ht="18" customHeight="1">
      <c r="B204" s="72"/>
      <c r="C204" s="76"/>
      <c r="D204" s="164"/>
      <c r="E204" s="165"/>
      <c r="F204" s="74"/>
      <c r="G204" s="75"/>
      <c r="H204" s="73"/>
      <c r="I204" s="73"/>
      <c r="J204" s="72"/>
    </row>
    <row r="205" spans="2:10" ht="18" customHeight="1">
      <c r="B205" s="67"/>
      <c r="C205" s="71"/>
      <c r="D205" s="167"/>
      <c r="E205" s="168"/>
      <c r="F205" s="69"/>
      <c r="G205" s="70"/>
      <c r="H205" s="68"/>
      <c r="I205" s="68"/>
      <c r="J205" s="67"/>
    </row>
    <row r="206" spans="2:10" ht="18" customHeight="1">
      <c r="B206" s="72"/>
      <c r="C206" s="76"/>
      <c r="D206" s="164"/>
      <c r="E206" s="165"/>
      <c r="F206" s="74"/>
      <c r="G206" s="75"/>
      <c r="H206" s="73"/>
      <c r="I206" s="73"/>
      <c r="J206" s="72"/>
    </row>
    <row r="207" spans="2:10" ht="18" customHeight="1">
      <c r="B207" s="67"/>
      <c r="C207" s="71"/>
      <c r="D207" s="167"/>
      <c r="E207" s="168"/>
      <c r="F207" s="69"/>
      <c r="G207" s="70"/>
      <c r="H207" s="68"/>
      <c r="I207" s="68"/>
      <c r="J207" s="67"/>
    </row>
    <row r="208" spans="2:10" ht="18" customHeight="1">
      <c r="B208" s="72"/>
      <c r="C208" s="76"/>
      <c r="D208" s="164"/>
      <c r="E208" s="165"/>
      <c r="F208" s="74"/>
      <c r="G208" s="75"/>
      <c r="H208" s="73"/>
      <c r="I208" s="73"/>
      <c r="J208" s="72"/>
    </row>
    <row r="209" spans="2:10" ht="18" customHeight="1">
      <c r="B209" s="67"/>
      <c r="C209" s="71"/>
      <c r="D209" s="167"/>
      <c r="E209" s="168"/>
      <c r="F209" s="69"/>
      <c r="G209" s="70"/>
      <c r="H209" s="68"/>
      <c r="I209" s="68"/>
      <c r="J209" s="67"/>
    </row>
    <row r="210" spans="2:10" ht="18" customHeight="1">
      <c r="B210" s="72"/>
      <c r="C210" s="76"/>
      <c r="D210" s="164"/>
      <c r="E210" s="165"/>
      <c r="F210" s="74"/>
      <c r="G210" s="75"/>
      <c r="H210" s="73"/>
      <c r="I210" s="73"/>
      <c r="J210" s="72"/>
    </row>
    <row r="211" spans="2:10" ht="18" customHeight="1">
      <c r="B211" s="67"/>
      <c r="C211" s="71"/>
      <c r="D211" s="167"/>
      <c r="E211" s="168"/>
      <c r="F211" s="69"/>
      <c r="G211" s="70"/>
      <c r="H211" s="68"/>
      <c r="I211" s="68"/>
      <c r="J211" s="67"/>
    </row>
    <row r="212" spans="2:10" ht="18" customHeight="1">
      <c r="B212" s="72"/>
      <c r="C212" s="76"/>
      <c r="D212" s="164"/>
      <c r="E212" s="165"/>
      <c r="F212" s="74"/>
      <c r="G212" s="75"/>
      <c r="H212" s="73"/>
      <c r="I212" s="73"/>
      <c r="J212" s="72"/>
    </row>
    <row r="213" spans="2:10" ht="18" customHeight="1">
      <c r="B213" s="67"/>
      <c r="C213" s="71"/>
      <c r="D213" s="167"/>
      <c r="E213" s="168"/>
      <c r="F213" s="69"/>
      <c r="G213" s="70"/>
      <c r="H213" s="68"/>
      <c r="I213" s="68"/>
      <c r="J213" s="67"/>
    </row>
    <row r="214" spans="2:10" ht="18" customHeight="1">
      <c r="B214" s="72"/>
      <c r="C214" s="76"/>
      <c r="D214" s="164"/>
      <c r="E214" s="165"/>
      <c r="F214" s="74"/>
      <c r="G214" s="75"/>
      <c r="H214" s="73"/>
      <c r="I214" s="73"/>
      <c r="J214" s="72"/>
    </row>
    <row r="215" spans="2:10" ht="18" customHeight="1">
      <c r="B215" s="67"/>
      <c r="C215" s="71"/>
      <c r="D215" s="167"/>
      <c r="E215" s="168"/>
      <c r="F215" s="69"/>
      <c r="G215" s="70"/>
      <c r="H215" s="68"/>
      <c r="I215" s="68"/>
      <c r="J215" s="67"/>
    </row>
    <row r="216" spans="2:10" ht="18" customHeight="1">
      <c r="B216" s="72"/>
      <c r="C216" s="76"/>
      <c r="D216" s="164"/>
      <c r="E216" s="165"/>
      <c r="F216" s="74"/>
      <c r="G216" s="75"/>
      <c r="H216" s="73"/>
      <c r="I216" s="73"/>
      <c r="J216" s="72"/>
    </row>
    <row r="217" spans="2:10" ht="18" customHeight="1">
      <c r="B217" s="67"/>
      <c r="C217" s="71"/>
      <c r="D217" s="167"/>
      <c r="E217" s="168"/>
      <c r="F217" s="69"/>
      <c r="G217" s="70"/>
      <c r="H217" s="68"/>
      <c r="I217" s="68"/>
      <c r="J217" s="67"/>
    </row>
    <row r="218" spans="2:10" ht="18" customHeight="1">
      <c r="B218" s="72"/>
      <c r="C218" s="76"/>
      <c r="D218" s="164"/>
      <c r="E218" s="165"/>
      <c r="F218" s="74"/>
      <c r="G218" s="75"/>
      <c r="H218" s="73"/>
      <c r="I218" s="73"/>
      <c r="J218" s="72"/>
    </row>
    <row r="219" spans="2:10" ht="18" customHeight="1">
      <c r="B219" s="67"/>
      <c r="C219" s="71"/>
      <c r="D219" s="167"/>
      <c r="E219" s="168"/>
      <c r="F219" s="69"/>
      <c r="G219" s="70"/>
      <c r="H219" s="68"/>
      <c r="I219" s="68"/>
      <c r="J219" s="67"/>
    </row>
    <row r="220" spans="2:10" ht="18" customHeight="1">
      <c r="B220" s="72"/>
      <c r="C220" s="76"/>
      <c r="D220" s="164"/>
      <c r="E220" s="165"/>
      <c r="F220" s="74"/>
      <c r="G220" s="75"/>
      <c r="H220" s="73"/>
      <c r="I220" s="73"/>
      <c r="J220" s="72"/>
    </row>
    <row r="221" spans="2:10" ht="18" customHeight="1">
      <c r="B221" s="67"/>
      <c r="C221" s="71"/>
      <c r="D221" s="167"/>
      <c r="E221" s="168"/>
      <c r="F221" s="69"/>
      <c r="G221" s="70"/>
      <c r="H221" s="68"/>
      <c r="I221" s="68"/>
      <c r="J221" s="67"/>
    </row>
    <row r="222" spans="2:10" ht="18" customHeight="1">
      <c r="B222" s="72"/>
      <c r="C222" s="76"/>
      <c r="D222" s="164"/>
      <c r="E222" s="165"/>
      <c r="F222" s="74"/>
      <c r="G222" s="75"/>
      <c r="H222" s="73"/>
      <c r="I222" s="73"/>
      <c r="J222" s="72"/>
    </row>
    <row r="223" spans="2:10" ht="18" customHeight="1">
      <c r="B223" s="67"/>
      <c r="C223" s="71"/>
      <c r="D223" s="167"/>
      <c r="E223" s="168"/>
      <c r="F223" s="69"/>
      <c r="G223" s="70"/>
      <c r="H223" s="68"/>
      <c r="I223" s="68"/>
      <c r="J223" s="67"/>
    </row>
    <row r="224" spans="2:10" ht="18" customHeight="1">
      <c r="B224" s="72"/>
      <c r="C224" s="76"/>
      <c r="D224" s="164"/>
      <c r="E224" s="165"/>
      <c r="F224" s="74"/>
      <c r="G224" s="75"/>
      <c r="H224" s="73"/>
      <c r="I224" s="73"/>
      <c r="J224" s="72"/>
    </row>
    <row r="225" spans="2:10" ht="18" customHeight="1">
      <c r="B225" s="67"/>
      <c r="C225" s="71"/>
      <c r="D225" s="167"/>
      <c r="E225" s="168"/>
      <c r="F225" s="69"/>
      <c r="G225" s="70"/>
      <c r="H225" s="68"/>
      <c r="I225" s="68"/>
      <c r="J225" s="67"/>
    </row>
    <row r="226" spans="2:10" ht="18" customHeight="1">
      <c r="B226" s="72"/>
      <c r="C226" s="76"/>
      <c r="D226" s="164"/>
      <c r="E226" s="165"/>
      <c r="F226" s="74"/>
      <c r="G226" s="75"/>
      <c r="H226" s="73"/>
      <c r="I226" s="73"/>
      <c r="J226" s="72"/>
    </row>
    <row r="227" spans="2:10" ht="18" customHeight="1">
      <c r="B227" s="67"/>
      <c r="C227" s="71"/>
      <c r="D227" s="167"/>
      <c r="E227" s="168"/>
      <c r="F227" s="69"/>
      <c r="G227" s="70"/>
      <c r="H227" s="68"/>
      <c r="I227" s="68"/>
      <c r="J227" s="67"/>
    </row>
    <row r="228" spans="2:10" ht="18" customHeight="1">
      <c r="B228" s="72"/>
      <c r="C228" s="76"/>
      <c r="D228" s="164"/>
      <c r="E228" s="165"/>
      <c r="F228" s="74"/>
      <c r="G228" s="75"/>
      <c r="H228" s="73"/>
      <c r="I228" s="73"/>
      <c r="J228" s="72"/>
    </row>
    <row r="229" spans="2:10" ht="18" customHeight="1">
      <c r="B229" s="67"/>
      <c r="C229" s="71"/>
      <c r="D229" s="167"/>
      <c r="E229" s="168"/>
      <c r="F229" s="69"/>
      <c r="G229" s="70"/>
      <c r="H229" s="68"/>
      <c r="I229" s="68"/>
      <c r="J229" s="67"/>
    </row>
    <row r="230" spans="2:10" ht="18" customHeight="1">
      <c r="B230" s="72"/>
      <c r="C230" s="76"/>
      <c r="D230" s="164"/>
      <c r="E230" s="165"/>
      <c r="F230" s="74"/>
      <c r="G230" s="75"/>
      <c r="H230" s="73"/>
      <c r="I230" s="73"/>
      <c r="J230" s="72"/>
    </row>
    <row r="231" spans="2:10" ht="18" customHeight="1">
      <c r="B231" s="67"/>
      <c r="C231" s="71"/>
      <c r="D231" s="167"/>
      <c r="E231" s="168"/>
      <c r="F231" s="69"/>
      <c r="G231" s="70"/>
      <c r="H231" s="68"/>
      <c r="I231" s="68"/>
      <c r="J231" s="67"/>
    </row>
    <row r="232" spans="2:10" ht="18" customHeight="1">
      <c r="B232" s="72"/>
      <c r="C232" s="76"/>
      <c r="D232" s="164"/>
      <c r="E232" s="165"/>
      <c r="F232" s="74"/>
      <c r="G232" s="75"/>
      <c r="H232" s="73"/>
      <c r="I232" s="73"/>
      <c r="J232" s="72"/>
    </row>
    <row r="233" spans="2:10" ht="18" customHeight="1">
      <c r="B233" s="67"/>
      <c r="C233" s="71"/>
      <c r="D233" s="167"/>
      <c r="E233" s="168"/>
      <c r="F233" s="69"/>
      <c r="G233" s="70"/>
      <c r="H233" s="68"/>
      <c r="I233" s="68"/>
      <c r="J233" s="67"/>
    </row>
    <row r="234" spans="2:10" ht="18" customHeight="1">
      <c r="B234" s="72"/>
      <c r="C234" s="76"/>
      <c r="D234" s="164"/>
      <c r="E234" s="165"/>
      <c r="F234" s="74"/>
      <c r="G234" s="75"/>
      <c r="H234" s="73"/>
      <c r="I234" s="73"/>
      <c r="J234" s="72"/>
    </row>
    <row r="235" spans="2:10" ht="18" customHeight="1">
      <c r="B235" s="67"/>
      <c r="C235" s="71"/>
      <c r="D235" s="167"/>
      <c r="E235" s="168"/>
      <c r="F235" s="69"/>
      <c r="G235" s="70"/>
      <c r="H235" s="68"/>
      <c r="I235" s="68"/>
      <c r="J235" s="67"/>
    </row>
    <row r="236" spans="2:10" ht="18" customHeight="1">
      <c r="B236" s="72"/>
      <c r="C236" s="76"/>
      <c r="D236" s="164"/>
      <c r="E236" s="165"/>
      <c r="F236" s="74"/>
      <c r="G236" s="75"/>
      <c r="H236" s="73"/>
      <c r="I236" s="73"/>
      <c r="J236" s="72"/>
    </row>
    <row r="237" spans="2:10" ht="18" customHeight="1">
      <c r="B237" s="67"/>
      <c r="C237" s="71"/>
      <c r="D237" s="167"/>
      <c r="E237" s="168"/>
      <c r="F237" s="69"/>
      <c r="G237" s="70"/>
      <c r="H237" s="68"/>
      <c r="I237" s="68"/>
      <c r="J237" s="67"/>
    </row>
    <row r="238" spans="2:10" ht="18" customHeight="1">
      <c r="B238" s="72"/>
      <c r="C238" s="76"/>
      <c r="D238" s="164"/>
      <c r="E238" s="165"/>
      <c r="F238" s="74"/>
      <c r="G238" s="75"/>
      <c r="H238" s="73"/>
      <c r="I238" s="73"/>
      <c r="J238" s="72"/>
    </row>
    <row r="239" spans="2:10" ht="18" customHeight="1">
      <c r="B239" s="67"/>
      <c r="C239" s="71"/>
      <c r="D239" s="167"/>
      <c r="E239" s="168"/>
      <c r="F239" s="69"/>
      <c r="G239" s="70"/>
      <c r="H239" s="68"/>
      <c r="I239" s="68"/>
      <c r="J239" s="67"/>
    </row>
    <row r="240" spans="2:10" ht="18" customHeight="1">
      <c r="B240" s="72"/>
      <c r="C240" s="76"/>
      <c r="D240" s="164"/>
      <c r="E240" s="165"/>
      <c r="F240" s="74"/>
      <c r="G240" s="75"/>
      <c r="H240" s="73"/>
      <c r="I240" s="73"/>
      <c r="J240" s="72"/>
    </row>
    <row r="241" spans="2:10" ht="18" customHeight="1">
      <c r="B241" s="67"/>
      <c r="C241" s="71"/>
      <c r="D241" s="167"/>
      <c r="E241" s="168"/>
      <c r="F241" s="69"/>
      <c r="G241" s="70"/>
      <c r="H241" s="68"/>
      <c r="I241" s="68"/>
      <c r="J241" s="67"/>
    </row>
    <row r="242" spans="2:10" ht="18" customHeight="1">
      <c r="B242" s="72"/>
      <c r="C242" s="76"/>
      <c r="D242" s="164"/>
      <c r="E242" s="165"/>
      <c r="F242" s="74"/>
      <c r="G242" s="75"/>
      <c r="H242" s="73"/>
      <c r="I242" s="73"/>
      <c r="J242" s="72"/>
    </row>
    <row r="243" spans="2:10" ht="18" customHeight="1">
      <c r="B243" s="67"/>
      <c r="C243" s="71"/>
      <c r="D243" s="167"/>
      <c r="E243" s="168"/>
      <c r="F243" s="69"/>
      <c r="G243" s="70"/>
      <c r="H243" s="68"/>
      <c r="I243" s="68"/>
      <c r="J243" s="67"/>
    </row>
    <row r="244" spans="2:10" ht="18" customHeight="1">
      <c r="B244" s="72"/>
      <c r="C244" s="76"/>
      <c r="D244" s="164"/>
      <c r="E244" s="165"/>
      <c r="F244" s="74"/>
      <c r="G244" s="75"/>
      <c r="H244" s="73"/>
      <c r="I244" s="73"/>
      <c r="J244" s="72"/>
    </row>
    <row r="245" spans="2:10" ht="18" customHeight="1">
      <c r="B245" s="67"/>
      <c r="C245" s="71"/>
      <c r="D245" s="167"/>
      <c r="E245" s="168"/>
      <c r="F245" s="69"/>
      <c r="G245" s="70"/>
      <c r="H245" s="68"/>
      <c r="I245" s="68"/>
      <c r="J245" s="67"/>
    </row>
    <row r="246" spans="2:10" ht="18" customHeight="1">
      <c r="B246" s="72"/>
      <c r="C246" s="76"/>
      <c r="D246" s="164"/>
      <c r="E246" s="165"/>
      <c r="F246" s="74"/>
      <c r="G246" s="75"/>
      <c r="H246" s="73"/>
      <c r="I246" s="73"/>
      <c r="J246" s="72"/>
    </row>
    <row r="247" spans="2:10" ht="18" customHeight="1">
      <c r="B247" s="67"/>
      <c r="C247" s="71"/>
      <c r="D247" s="167"/>
      <c r="E247" s="168"/>
      <c r="F247" s="69"/>
      <c r="G247" s="70"/>
      <c r="H247" s="68"/>
      <c r="I247" s="68"/>
      <c r="J247" s="67"/>
    </row>
    <row r="248" spans="2:10" ht="18" customHeight="1">
      <c r="B248" s="72"/>
      <c r="C248" s="76"/>
      <c r="D248" s="164"/>
      <c r="E248" s="165"/>
      <c r="F248" s="74"/>
      <c r="G248" s="75"/>
      <c r="H248" s="73"/>
      <c r="I248" s="73"/>
      <c r="J248" s="72"/>
    </row>
    <row r="249" spans="2:10" ht="18" customHeight="1">
      <c r="B249" s="67"/>
      <c r="C249" s="71"/>
      <c r="D249" s="167"/>
      <c r="E249" s="168"/>
      <c r="F249" s="69"/>
      <c r="G249" s="70"/>
      <c r="H249" s="68"/>
      <c r="I249" s="68"/>
      <c r="J249" s="67"/>
    </row>
    <row r="250" spans="2:10" ht="18" customHeight="1">
      <c r="B250" s="72"/>
      <c r="C250" s="76"/>
      <c r="D250" s="164"/>
      <c r="E250" s="165"/>
      <c r="F250" s="74"/>
      <c r="G250" s="75"/>
      <c r="H250" s="73"/>
      <c r="I250" s="73"/>
      <c r="J250" s="72"/>
    </row>
    <row r="251" spans="2:10" ht="18" customHeight="1">
      <c r="B251" s="67"/>
      <c r="C251" s="71"/>
      <c r="D251" s="167"/>
      <c r="E251" s="168"/>
      <c r="F251" s="69"/>
      <c r="G251" s="70"/>
      <c r="H251" s="68"/>
      <c r="I251" s="68"/>
      <c r="J251" s="67"/>
    </row>
    <row r="252" spans="2:10" ht="18" customHeight="1">
      <c r="B252" s="72"/>
      <c r="C252" s="76"/>
      <c r="D252" s="164"/>
      <c r="E252" s="165"/>
      <c r="F252" s="74"/>
      <c r="G252" s="75"/>
      <c r="H252" s="73"/>
      <c r="I252" s="73"/>
      <c r="J252" s="72"/>
    </row>
    <row r="253" spans="2:10" ht="18" customHeight="1">
      <c r="B253" s="67"/>
      <c r="C253" s="71"/>
      <c r="D253" s="167"/>
      <c r="E253" s="168"/>
      <c r="F253" s="69"/>
      <c r="G253" s="70"/>
      <c r="H253" s="68"/>
      <c r="I253" s="68"/>
      <c r="J253" s="67"/>
    </row>
    <row r="254" spans="2:10" ht="18" customHeight="1">
      <c r="B254" s="72"/>
      <c r="C254" s="76"/>
      <c r="D254" s="164"/>
      <c r="E254" s="165"/>
      <c r="F254" s="74"/>
      <c r="G254" s="75"/>
      <c r="H254" s="73"/>
      <c r="I254" s="73"/>
      <c r="J254" s="72"/>
    </row>
    <row r="255" spans="2:10" ht="18" customHeight="1">
      <c r="B255" s="67"/>
      <c r="C255" s="71"/>
      <c r="D255" s="167"/>
      <c r="E255" s="168"/>
      <c r="F255" s="69"/>
      <c r="G255" s="70"/>
      <c r="H255" s="68"/>
      <c r="I255" s="68"/>
      <c r="J255" s="67"/>
    </row>
    <row r="256" spans="2:10" ht="18" customHeight="1">
      <c r="B256" s="72"/>
      <c r="C256" s="76"/>
      <c r="D256" s="164"/>
      <c r="E256" s="165"/>
      <c r="F256" s="74"/>
      <c r="G256" s="75"/>
      <c r="H256" s="73"/>
      <c r="I256" s="73"/>
      <c r="J256" s="72"/>
    </row>
    <row r="257" spans="2:10" ht="18" customHeight="1">
      <c r="B257" s="67"/>
      <c r="C257" s="71"/>
      <c r="D257" s="167"/>
      <c r="E257" s="168"/>
      <c r="F257" s="69"/>
      <c r="G257" s="70"/>
      <c r="H257" s="68"/>
      <c r="I257" s="68"/>
      <c r="J257" s="67"/>
    </row>
    <row r="258" spans="2:10" ht="18" customHeight="1">
      <c r="B258" s="72"/>
      <c r="C258" s="76"/>
      <c r="D258" s="164"/>
      <c r="E258" s="165"/>
      <c r="F258" s="74"/>
      <c r="G258" s="75"/>
      <c r="H258" s="73"/>
      <c r="I258" s="73"/>
      <c r="J258" s="72"/>
    </row>
    <row r="259" spans="2:10" ht="18" customHeight="1">
      <c r="B259" s="67"/>
      <c r="C259" s="71"/>
      <c r="D259" s="167"/>
      <c r="E259" s="168"/>
      <c r="F259" s="69"/>
      <c r="G259" s="70"/>
      <c r="H259" s="68"/>
      <c r="I259" s="68"/>
      <c r="J259" s="67"/>
    </row>
    <row r="260" spans="2:10" ht="18" customHeight="1">
      <c r="B260" s="72"/>
      <c r="C260" s="76"/>
      <c r="D260" s="164"/>
      <c r="E260" s="165"/>
      <c r="F260" s="74"/>
      <c r="G260" s="75"/>
      <c r="H260" s="73"/>
      <c r="I260" s="73"/>
      <c r="J260" s="72"/>
    </row>
    <row r="261" spans="2:10" ht="18" customHeight="1">
      <c r="B261" s="67"/>
      <c r="C261" s="71"/>
      <c r="D261" s="167"/>
      <c r="E261" s="168"/>
      <c r="F261" s="69"/>
      <c r="G261" s="70"/>
      <c r="H261" s="68"/>
      <c r="I261" s="68"/>
      <c r="J261" s="67"/>
    </row>
    <row r="262" spans="2:10" ht="18" customHeight="1">
      <c r="B262" s="72"/>
      <c r="C262" s="76"/>
      <c r="D262" s="164"/>
      <c r="E262" s="165"/>
      <c r="F262" s="74"/>
      <c r="G262" s="75"/>
      <c r="H262" s="73"/>
      <c r="I262" s="73"/>
      <c r="J262" s="72"/>
    </row>
    <row r="263" spans="2:10" ht="18" customHeight="1">
      <c r="B263" s="67"/>
      <c r="C263" s="71"/>
      <c r="D263" s="167"/>
      <c r="E263" s="168"/>
      <c r="F263" s="69"/>
      <c r="G263" s="70"/>
      <c r="H263" s="68"/>
      <c r="I263" s="68"/>
      <c r="J263" s="67"/>
    </row>
    <row r="264" spans="2:10" ht="18" customHeight="1">
      <c r="B264" s="72"/>
      <c r="C264" s="76"/>
      <c r="D264" s="164"/>
      <c r="E264" s="165"/>
      <c r="F264" s="74"/>
      <c r="G264" s="75"/>
      <c r="H264" s="73"/>
      <c r="I264" s="73"/>
      <c r="J264" s="72"/>
    </row>
    <row r="265" spans="2:10" ht="18" customHeight="1">
      <c r="B265" s="67"/>
      <c r="C265" s="71"/>
      <c r="D265" s="167"/>
      <c r="E265" s="168"/>
      <c r="F265" s="69"/>
      <c r="G265" s="70"/>
      <c r="H265" s="68"/>
      <c r="I265" s="68"/>
      <c r="J265" s="67"/>
    </row>
    <row r="266" spans="2:10" ht="18" customHeight="1">
      <c r="B266" s="72"/>
      <c r="C266" s="76"/>
      <c r="D266" s="164"/>
      <c r="E266" s="165"/>
      <c r="F266" s="74"/>
      <c r="G266" s="75"/>
      <c r="H266" s="73"/>
      <c r="I266" s="73"/>
      <c r="J266" s="72"/>
    </row>
    <row r="267" spans="2:10" ht="18" customHeight="1">
      <c r="B267" s="67"/>
      <c r="C267" s="71"/>
      <c r="D267" s="167"/>
      <c r="E267" s="168"/>
      <c r="F267" s="69"/>
      <c r="G267" s="70"/>
      <c r="H267" s="68"/>
      <c r="I267" s="68"/>
      <c r="J267" s="67"/>
    </row>
    <row r="268" spans="2:10" ht="18" customHeight="1">
      <c r="B268" s="72"/>
      <c r="C268" s="76"/>
      <c r="D268" s="164"/>
      <c r="E268" s="165"/>
      <c r="F268" s="74"/>
      <c r="G268" s="75"/>
      <c r="H268" s="73"/>
      <c r="I268" s="73"/>
      <c r="J268" s="72"/>
    </row>
    <row r="269" spans="2:10" ht="18" customHeight="1">
      <c r="B269" s="67"/>
      <c r="C269" s="71"/>
      <c r="D269" s="167"/>
      <c r="E269" s="168"/>
      <c r="F269" s="69"/>
      <c r="G269" s="70"/>
      <c r="H269" s="68"/>
      <c r="I269" s="68"/>
      <c r="J269" s="67"/>
    </row>
    <row r="270" spans="2:10" ht="18" customHeight="1">
      <c r="B270" s="72"/>
      <c r="C270" s="76"/>
      <c r="D270" s="164"/>
      <c r="E270" s="165"/>
      <c r="F270" s="74"/>
      <c r="G270" s="75"/>
      <c r="H270" s="73"/>
      <c r="I270" s="73"/>
      <c r="J270" s="72"/>
    </row>
    <row r="271" spans="2:10" ht="18" customHeight="1">
      <c r="B271" s="67"/>
      <c r="C271" s="71"/>
      <c r="D271" s="167"/>
      <c r="E271" s="168"/>
      <c r="F271" s="69"/>
      <c r="G271" s="70"/>
      <c r="H271" s="68"/>
      <c r="I271" s="68"/>
      <c r="J271" s="67"/>
    </row>
    <row r="272" spans="2:10" ht="18" customHeight="1">
      <c r="B272" s="72"/>
      <c r="C272" s="76"/>
      <c r="D272" s="164"/>
      <c r="E272" s="165"/>
      <c r="F272" s="74"/>
      <c r="G272" s="75"/>
      <c r="H272" s="73"/>
      <c r="I272" s="73"/>
      <c r="J272" s="72"/>
    </row>
    <row r="273" spans="2:10" ht="18" customHeight="1">
      <c r="B273" s="67"/>
      <c r="C273" s="71"/>
      <c r="D273" s="167"/>
      <c r="E273" s="168"/>
      <c r="F273" s="69"/>
      <c r="G273" s="70"/>
      <c r="H273" s="68"/>
      <c r="I273" s="68"/>
      <c r="J273" s="67"/>
    </row>
    <row r="274" spans="2:10" ht="18" customHeight="1">
      <c r="B274" s="72"/>
      <c r="C274" s="76"/>
      <c r="D274" s="164"/>
      <c r="E274" s="165"/>
      <c r="F274" s="74"/>
      <c r="G274" s="75"/>
      <c r="H274" s="73"/>
      <c r="I274" s="73"/>
      <c r="J274" s="72"/>
    </row>
    <row r="275" spans="2:10" ht="18" customHeight="1">
      <c r="B275" s="67"/>
      <c r="C275" s="71"/>
      <c r="D275" s="167"/>
      <c r="E275" s="168"/>
      <c r="F275" s="69"/>
      <c r="G275" s="70"/>
      <c r="H275" s="68"/>
      <c r="I275" s="68"/>
      <c r="J275" s="67"/>
    </row>
    <row r="276" spans="2:10" ht="18" customHeight="1">
      <c r="B276" s="72"/>
      <c r="C276" s="76"/>
      <c r="D276" s="164"/>
      <c r="E276" s="165"/>
      <c r="F276" s="74"/>
      <c r="G276" s="75"/>
      <c r="H276" s="73"/>
      <c r="I276" s="73"/>
      <c r="J276" s="72"/>
    </row>
    <row r="277" spans="2:10" ht="18" customHeight="1">
      <c r="B277" s="67"/>
      <c r="C277" s="71"/>
      <c r="D277" s="167"/>
      <c r="E277" s="168"/>
      <c r="F277" s="69"/>
      <c r="G277" s="70"/>
      <c r="H277" s="68"/>
      <c r="I277" s="68"/>
      <c r="J277" s="67"/>
    </row>
    <row r="278" spans="2:10" ht="18" customHeight="1">
      <c r="B278" s="72"/>
      <c r="C278" s="76"/>
      <c r="D278" s="164"/>
      <c r="E278" s="165"/>
      <c r="F278" s="74"/>
      <c r="G278" s="75"/>
      <c r="H278" s="73"/>
      <c r="I278" s="73"/>
      <c r="J278" s="72"/>
    </row>
    <row r="279" spans="2:10" ht="18" customHeight="1">
      <c r="B279" s="67"/>
      <c r="C279" s="71"/>
      <c r="D279" s="167"/>
      <c r="E279" s="168"/>
      <c r="F279" s="69"/>
      <c r="G279" s="70"/>
      <c r="H279" s="68"/>
      <c r="I279" s="68"/>
      <c r="J279" s="67"/>
    </row>
    <row r="280" spans="2:10" ht="18" customHeight="1">
      <c r="B280" s="72"/>
      <c r="C280" s="76"/>
      <c r="D280" s="164"/>
      <c r="E280" s="165"/>
      <c r="F280" s="74"/>
      <c r="G280" s="75"/>
      <c r="H280" s="73"/>
      <c r="I280" s="73"/>
      <c r="J280" s="72"/>
    </row>
    <row r="281" spans="2:10" ht="18" customHeight="1">
      <c r="B281" s="67"/>
      <c r="C281" s="71"/>
      <c r="D281" s="167"/>
      <c r="E281" s="168"/>
      <c r="F281" s="69"/>
      <c r="G281" s="70"/>
      <c r="H281" s="68"/>
      <c r="I281" s="68"/>
      <c r="J281" s="67"/>
    </row>
    <row r="282" spans="2:10" ht="18" customHeight="1">
      <c r="B282" s="72"/>
      <c r="C282" s="76"/>
      <c r="D282" s="164"/>
      <c r="E282" s="165"/>
      <c r="F282" s="74"/>
      <c r="G282" s="75"/>
      <c r="H282" s="73"/>
      <c r="I282" s="73"/>
      <c r="J282" s="72"/>
    </row>
    <row r="283" spans="2:10" ht="18" customHeight="1">
      <c r="B283" s="67"/>
      <c r="C283" s="71"/>
      <c r="D283" s="167"/>
      <c r="E283" s="168"/>
      <c r="F283" s="69"/>
      <c r="G283" s="70"/>
      <c r="H283" s="68"/>
      <c r="I283" s="68"/>
      <c r="J283" s="67"/>
    </row>
    <row r="284" spans="2:10" ht="18" customHeight="1">
      <c r="B284" s="72"/>
      <c r="C284" s="76"/>
      <c r="D284" s="164"/>
      <c r="E284" s="165"/>
      <c r="F284" s="74"/>
      <c r="G284" s="75"/>
      <c r="H284" s="73"/>
      <c r="I284" s="73"/>
      <c r="J284" s="72"/>
    </row>
    <row r="285" spans="2:10" ht="18" customHeight="1">
      <c r="B285" s="67"/>
      <c r="C285" s="71"/>
      <c r="D285" s="167"/>
      <c r="E285" s="168"/>
      <c r="F285" s="69"/>
      <c r="G285" s="70"/>
      <c r="H285" s="68"/>
      <c r="I285" s="68"/>
      <c r="J285" s="67"/>
    </row>
    <row r="286" spans="2:10" ht="18" customHeight="1">
      <c r="B286" s="72"/>
      <c r="C286" s="76"/>
      <c r="D286" s="164"/>
      <c r="E286" s="165"/>
      <c r="F286" s="74"/>
      <c r="G286" s="75"/>
      <c r="H286" s="73"/>
      <c r="I286" s="73"/>
      <c r="J286" s="72"/>
    </row>
    <row r="287" spans="2:10" ht="18" customHeight="1">
      <c r="B287" s="67"/>
      <c r="C287" s="71"/>
      <c r="D287" s="167"/>
      <c r="E287" s="168"/>
      <c r="F287" s="69"/>
      <c r="G287" s="70"/>
      <c r="H287" s="68"/>
      <c r="I287" s="68"/>
      <c r="J287" s="67"/>
    </row>
    <row r="288" spans="2:10" ht="18" customHeight="1">
      <c r="B288" s="72"/>
      <c r="C288" s="76"/>
      <c r="D288" s="164"/>
      <c r="E288" s="165"/>
      <c r="F288" s="74"/>
      <c r="G288" s="75"/>
      <c r="H288" s="73"/>
      <c r="I288" s="73"/>
      <c r="J288" s="72"/>
    </row>
    <row r="289" spans="2:10" ht="18" customHeight="1">
      <c r="B289" s="67"/>
      <c r="C289" s="71"/>
      <c r="D289" s="167"/>
      <c r="E289" s="168"/>
      <c r="F289" s="69"/>
      <c r="G289" s="70"/>
      <c r="H289" s="68"/>
      <c r="I289" s="68"/>
      <c r="J289" s="67"/>
    </row>
    <row r="290" spans="2:10" ht="18" customHeight="1">
      <c r="B290" s="72"/>
      <c r="C290" s="76"/>
      <c r="D290" s="164"/>
      <c r="E290" s="165"/>
      <c r="F290" s="74"/>
      <c r="G290" s="75"/>
      <c r="H290" s="73"/>
      <c r="I290" s="73"/>
      <c r="J290" s="72"/>
    </row>
    <row r="291" spans="2:10" ht="18" customHeight="1">
      <c r="B291" s="67"/>
      <c r="C291" s="71"/>
      <c r="D291" s="167"/>
      <c r="E291" s="168"/>
      <c r="F291" s="69"/>
      <c r="G291" s="70"/>
      <c r="H291" s="68"/>
      <c r="I291" s="68"/>
      <c r="J291" s="67"/>
    </row>
    <row r="292" spans="2:10" ht="18" customHeight="1">
      <c r="B292" s="72"/>
      <c r="C292" s="76"/>
      <c r="D292" s="164"/>
      <c r="E292" s="165"/>
      <c r="F292" s="74"/>
      <c r="G292" s="75"/>
      <c r="H292" s="73"/>
      <c r="I292" s="73"/>
      <c r="J292" s="72"/>
    </row>
    <row r="293" spans="2:10" ht="18" customHeight="1">
      <c r="B293" s="67"/>
      <c r="C293" s="71"/>
      <c r="D293" s="167"/>
      <c r="E293" s="168"/>
      <c r="F293" s="69"/>
      <c r="G293" s="70"/>
      <c r="H293" s="68"/>
      <c r="I293" s="68"/>
      <c r="J293" s="67"/>
    </row>
    <row r="294" spans="2:10" ht="18" customHeight="1">
      <c r="B294" s="72"/>
      <c r="C294" s="76"/>
      <c r="D294" s="164"/>
      <c r="E294" s="165"/>
      <c r="F294" s="74"/>
      <c r="G294" s="75"/>
      <c r="H294" s="73"/>
      <c r="I294" s="73"/>
      <c r="J294" s="72"/>
    </row>
    <row r="295" spans="2:10" ht="18" customHeight="1">
      <c r="B295" s="67"/>
      <c r="C295" s="71"/>
      <c r="D295" s="167"/>
      <c r="E295" s="168"/>
      <c r="F295" s="69"/>
      <c r="G295" s="70"/>
      <c r="H295" s="68"/>
      <c r="I295" s="68"/>
      <c r="J295" s="67"/>
    </row>
    <row r="296" spans="2:10" ht="18" customHeight="1">
      <c r="B296" s="72"/>
      <c r="C296" s="76"/>
      <c r="D296" s="164"/>
      <c r="E296" s="165"/>
      <c r="F296" s="74"/>
      <c r="G296" s="75"/>
      <c r="H296" s="73"/>
      <c r="I296" s="73"/>
      <c r="J296" s="72"/>
    </row>
    <row r="297" spans="2:10" ht="18" customHeight="1">
      <c r="B297" s="67"/>
      <c r="C297" s="71"/>
      <c r="D297" s="167"/>
      <c r="E297" s="168"/>
      <c r="F297" s="69"/>
      <c r="G297" s="70"/>
      <c r="H297" s="68"/>
      <c r="I297" s="68"/>
      <c r="J297" s="67"/>
    </row>
    <row r="298" spans="2:10" ht="18" customHeight="1">
      <c r="B298" s="72"/>
      <c r="C298" s="76"/>
      <c r="D298" s="164"/>
      <c r="E298" s="165"/>
      <c r="F298" s="74"/>
      <c r="G298" s="75"/>
      <c r="H298" s="73"/>
      <c r="I298" s="73"/>
      <c r="J298" s="72"/>
    </row>
    <row r="299" spans="2:10" ht="18" customHeight="1">
      <c r="B299" s="67"/>
      <c r="C299" s="71"/>
      <c r="D299" s="167"/>
      <c r="E299" s="168"/>
      <c r="F299" s="69"/>
      <c r="G299" s="70"/>
      <c r="H299" s="68"/>
      <c r="I299" s="68"/>
      <c r="J299" s="67"/>
    </row>
    <row r="300" spans="2:10" ht="18" customHeight="1">
      <c r="B300" s="72"/>
      <c r="C300" s="76"/>
      <c r="D300" s="164"/>
      <c r="E300" s="165"/>
      <c r="F300" s="74"/>
      <c r="G300" s="75"/>
      <c r="H300" s="73"/>
      <c r="I300" s="73"/>
      <c r="J300" s="72"/>
    </row>
    <row r="301" spans="2:10" ht="18" customHeight="1">
      <c r="B301" s="67"/>
      <c r="C301" s="71"/>
      <c r="D301" s="167"/>
      <c r="E301" s="168"/>
      <c r="F301" s="69"/>
      <c r="G301" s="70"/>
      <c r="H301" s="68"/>
      <c r="I301" s="68"/>
      <c r="J301" s="67"/>
    </row>
    <row r="302" spans="2:10" ht="18" customHeight="1">
      <c r="B302" s="72"/>
      <c r="C302" s="76"/>
      <c r="D302" s="164"/>
      <c r="E302" s="165"/>
      <c r="F302" s="74"/>
      <c r="G302" s="75"/>
      <c r="H302" s="73"/>
      <c r="I302" s="73"/>
      <c r="J302" s="72"/>
    </row>
    <row r="303" spans="2:10" ht="18" customHeight="1">
      <c r="B303" s="67"/>
      <c r="C303" s="71"/>
      <c r="D303" s="167"/>
      <c r="E303" s="168"/>
      <c r="F303" s="69"/>
      <c r="G303" s="70"/>
      <c r="H303" s="68"/>
      <c r="I303" s="68"/>
      <c r="J303" s="67"/>
    </row>
    <row r="304" spans="2:10" ht="18" customHeight="1">
      <c r="B304" s="72"/>
      <c r="C304" s="76"/>
      <c r="D304" s="164"/>
      <c r="E304" s="165"/>
      <c r="F304" s="74"/>
      <c r="G304" s="75"/>
      <c r="H304" s="73"/>
      <c r="I304" s="73"/>
      <c r="J304" s="72"/>
    </row>
    <row r="305" spans="2:10" ht="18" customHeight="1">
      <c r="B305" s="67"/>
      <c r="C305" s="71"/>
      <c r="D305" s="167"/>
      <c r="E305" s="168"/>
      <c r="F305" s="69"/>
      <c r="G305" s="70"/>
      <c r="H305" s="68"/>
      <c r="I305" s="68"/>
      <c r="J305" s="67"/>
    </row>
    <row r="306" spans="2:10" ht="18" customHeight="1">
      <c r="B306" s="72"/>
      <c r="C306" s="76"/>
      <c r="D306" s="164"/>
      <c r="E306" s="165"/>
      <c r="F306" s="74"/>
      <c r="G306" s="75"/>
      <c r="H306" s="73"/>
      <c r="I306" s="73"/>
      <c r="J306" s="72"/>
    </row>
    <row r="307" spans="2:10" ht="18" customHeight="1">
      <c r="B307" s="67"/>
      <c r="C307" s="71"/>
      <c r="D307" s="167"/>
      <c r="E307" s="168"/>
      <c r="F307" s="69"/>
      <c r="G307" s="70"/>
      <c r="H307" s="68"/>
      <c r="I307" s="68"/>
      <c r="J307" s="67"/>
    </row>
    <row r="308" spans="2:10" ht="18" customHeight="1">
      <c r="B308" s="72"/>
      <c r="C308" s="76"/>
      <c r="D308" s="164"/>
      <c r="E308" s="165"/>
      <c r="F308" s="74"/>
      <c r="G308" s="75"/>
      <c r="H308" s="73"/>
      <c r="I308" s="73"/>
      <c r="J308" s="72"/>
    </row>
    <row r="309" spans="2:10" ht="18" customHeight="1">
      <c r="B309" s="67"/>
      <c r="C309" s="71"/>
      <c r="D309" s="167"/>
      <c r="E309" s="168"/>
      <c r="F309" s="69"/>
      <c r="G309" s="70"/>
      <c r="H309" s="68"/>
      <c r="I309" s="68"/>
      <c r="J309" s="67"/>
    </row>
    <row r="310" spans="2:10" ht="18" customHeight="1">
      <c r="B310" s="72"/>
      <c r="C310" s="76"/>
      <c r="D310" s="164"/>
      <c r="E310" s="165"/>
      <c r="F310" s="74"/>
      <c r="G310" s="75"/>
      <c r="H310" s="73"/>
      <c r="I310" s="73"/>
      <c r="J310" s="72"/>
    </row>
    <row r="311" spans="2:10" ht="18" customHeight="1">
      <c r="B311" s="67"/>
      <c r="C311" s="71"/>
      <c r="D311" s="167"/>
      <c r="E311" s="168"/>
      <c r="F311" s="69"/>
      <c r="G311" s="70"/>
      <c r="H311" s="68"/>
      <c r="I311" s="68"/>
      <c r="J311" s="67"/>
    </row>
    <row r="312" spans="2:10" ht="18" customHeight="1">
      <c r="B312" s="72"/>
      <c r="C312" s="76"/>
      <c r="D312" s="164"/>
      <c r="E312" s="165"/>
      <c r="F312" s="74"/>
      <c r="G312" s="75"/>
      <c r="H312" s="73"/>
      <c r="I312" s="73"/>
      <c r="J312" s="72"/>
    </row>
    <row r="313" spans="2:10" ht="18" customHeight="1">
      <c r="B313" s="67"/>
      <c r="C313" s="71"/>
      <c r="D313" s="167"/>
      <c r="E313" s="168"/>
      <c r="F313" s="69"/>
      <c r="G313" s="70"/>
      <c r="H313" s="68"/>
      <c r="I313" s="68"/>
      <c r="J313" s="67"/>
    </row>
    <row r="314" spans="2:10" ht="18" customHeight="1">
      <c r="B314" s="72"/>
      <c r="C314" s="76"/>
      <c r="D314" s="164"/>
      <c r="E314" s="165"/>
      <c r="F314" s="74"/>
      <c r="G314" s="75"/>
      <c r="H314" s="73"/>
      <c r="I314" s="73"/>
      <c r="J314" s="72"/>
    </row>
    <row r="315" spans="2:10" ht="18" customHeight="1">
      <c r="B315" s="67"/>
      <c r="C315" s="71"/>
      <c r="D315" s="167"/>
      <c r="E315" s="168"/>
      <c r="F315" s="69"/>
      <c r="G315" s="70"/>
      <c r="H315" s="68"/>
      <c r="I315" s="68"/>
      <c r="J315" s="67"/>
    </row>
    <row r="316" spans="2:10" ht="18" customHeight="1">
      <c r="B316" s="72"/>
      <c r="C316" s="76"/>
      <c r="D316" s="164"/>
      <c r="E316" s="165"/>
      <c r="F316" s="74"/>
      <c r="G316" s="75"/>
      <c r="H316" s="73"/>
      <c r="I316" s="73"/>
      <c r="J316" s="72"/>
    </row>
    <row r="317" spans="2:10" ht="18" customHeight="1">
      <c r="B317" s="67"/>
      <c r="C317" s="71"/>
      <c r="D317" s="167"/>
      <c r="E317" s="168"/>
      <c r="F317" s="69"/>
      <c r="G317" s="70"/>
      <c r="H317" s="68"/>
      <c r="I317" s="68"/>
      <c r="J317" s="67"/>
    </row>
    <row r="318" spans="2:10" ht="18" customHeight="1">
      <c r="B318" s="72"/>
      <c r="C318" s="76"/>
      <c r="D318" s="164"/>
      <c r="E318" s="165"/>
      <c r="F318" s="74"/>
      <c r="G318" s="75"/>
      <c r="H318" s="73"/>
      <c r="I318" s="73"/>
      <c r="J318" s="72"/>
    </row>
    <row r="319" spans="2:10" ht="18" customHeight="1">
      <c r="B319" s="67"/>
      <c r="C319" s="71"/>
      <c r="D319" s="167"/>
      <c r="E319" s="168"/>
      <c r="F319" s="69"/>
      <c r="G319" s="70"/>
      <c r="H319" s="68"/>
      <c r="I319" s="68"/>
      <c r="J319" s="67"/>
    </row>
    <row r="320" spans="2:10" ht="18" customHeight="1">
      <c r="B320" s="72"/>
      <c r="C320" s="76"/>
      <c r="D320" s="164"/>
      <c r="E320" s="165"/>
      <c r="F320" s="74"/>
      <c r="G320" s="75"/>
      <c r="H320" s="73"/>
      <c r="I320" s="73"/>
      <c r="J320" s="72"/>
    </row>
    <row r="321" spans="2:10" ht="18" customHeight="1">
      <c r="B321" s="67"/>
      <c r="C321" s="71"/>
      <c r="D321" s="167"/>
      <c r="E321" s="168"/>
      <c r="F321" s="69"/>
      <c r="G321" s="70"/>
      <c r="H321" s="68"/>
      <c r="I321" s="68"/>
      <c r="J321" s="67"/>
    </row>
    <row r="322" spans="2:10" ht="18" customHeight="1">
      <c r="B322" s="72"/>
      <c r="C322" s="76"/>
      <c r="D322" s="164"/>
      <c r="E322" s="165"/>
      <c r="F322" s="74"/>
      <c r="G322" s="75"/>
      <c r="H322" s="73"/>
      <c r="I322" s="73"/>
      <c r="J322" s="72"/>
    </row>
    <row r="323" spans="2:10" ht="18" customHeight="1">
      <c r="B323" s="67"/>
      <c r="C323" s="71"/>
      <c r="D323" s="167"/>
      <c r="E323" s="168"/>
      <c r="F323" s="69"/>
      <c r="G323" s="70"/>
      <c r="H323" s="68"/>
      <c r="I323" s="68"/>
      <c r="J323" s="67"/>
    </row>
    <row r="324" spans="2:10" ht="18" customHeight="1">
      <c r="B324" s="72"/>
      <c r="C324" s="76"/>
      <c r="D324" s="164"/>
      <c r="E324" s="165"/>
      <c r="F324" s="74"/>
      <c r="G324" s="75"/>
      <c r="H324" s="73"/>
      <c r="I324" s="73"/>
      <c r="J324" s="72"/>
    </row>
    <row r="325" spans="2:10" ht="18" customHeight="1">
      <c r="B325" s="67"/>
      <c r="C325" s="71"/>
      <c r="D325" s="167"/>
      <c r="E325" s="168"/>
      <c r="F325" s="69"/>
      <c r="G325" s="70"/>
      <c r="H325" s="68"/>
      <c r="I325" s="68"/>
      <c r="J325" s="67"/>
    </row>
    <row r="326" spans="2:10" ht="18" customHeight="1">
      <c r="B326" s="72"/>
      <c r="C326" s="76"/>
      <c r="D326" s="164"/>
      <c r="E326" s="165"/>
      <c r="F326" s="74"/>
      <c r="G326" s="75"/>
      <c r="H326" s="73"/>
      <c r="I326" s="73"/>
      <c r="J326" s="72"/>
    </row>
    <row r="327" spans="2:10" ht="18" customHeight="1">
      <c r="B327" s="67"/>
      <c r="C327" s="71"/>
      <c r="D327" s="167"/>
      <c r="E327" s="168"/>
      <c r="F327" s="69"/>
      <c r="G327" s="70"/>
      <c r="H327" s="68"/>
      <c r="I327" s="68"/>
      <c r="J327" s="67"/>
    </row>
    <row r="328" spans="2:10" ht="18" customHeight="1">
      <c r="B328" s="72"/>
      <c r="C328" s="76"/>
      <c r="D328" s="164"/>
      <c r="E328" s="165"/>
      <c r="F328" s="74"/>
      <c r="G328" s="75"/>
      <c r="H328" s="73"/>
      <c r="I328" s="73"/>
      <c r="J328" s="72"/>
    </row>
    <row r="329" spans="2:10" ht="18" customHeight="1">
      <c r="B329" s="67"/>
      <c r="C329" s="71"/>
      <c r="D329" s="167"/>
      <c r="E329" s="168"/>
      <c r="F329" s="69"/>
      <c r="G329" s="70"/>
      <c r="H329" s="68"/>
      <c r="I329" s="68"/>
      <c r="J329" s="67"/>
    </row>
    <row r="330" spans="2:10" ht="18" customHeight="1">
      <c r="B330" s="72"/>
      <c r="C330" s="76"/>
      <c r="D330" s="164"/>
      <c r="E330" s="165"/>
      <c r="F330" s="74"/>
      <c r="G330" s="75"/>
      <c r="H330" s="73"/>
      <c r="I330" s="73"/>
      <c r="J330" s="72"/>
    </row>
    <row r="331" spans="2:10" ht="18" customHeight="1">
      <c r="B331" s="67"/>
      <c r="C331" s="71"/>
      <c r="D331" s="167"/>
      <c r="E331" s="168"/>
      <c r="F331" s="69"/>
      <c r="G331" s="70"/>
      <c r="H331" s="68"/>
      <c r="I331" s="68"/>
      <c r="J331" s="67"/>
    </row>
    <row r="332" spans="2:10" ht="18" customHeight="1">
      <c r="B332" s="72"/>
      <c r="C332" s="76"/>
      <c r="D332" s="164"/>
      <c r="E332" s="165"/>
      <c r="F332" s="74"/>
      <c r="G332" s="75"/>
      <c r="H332" s="73"/>
      <c r="I332" s="73"/>
      <c r="J332" s="72"/>
    </row>
    <row r="333" spans="2:10" ht="18" customHeight="1">
      <c r="B333" s="67"/>
      <c r="C333" s="71"/>
      <c r="D333" s="167"/>
      <c r="E333" s="168"/>
      <c r="F333" s="69"/>
      <c r="G333" s="70"/>
      <c r="H333" s="68"/>
      <c r="I333" s="68"/>
      <c r="J333" s="67"/>
    </row>
    <row r="334" spans="2:10" ht="18" customHeight="1">
      <c r="B334" s="72"/>
      <c r="C334" s="76"/>
      <c r="D334" s="164"/>
      <c r="E334" s="165"/>
      <c r="F334" s="74"/>
      <c r="G334" s="75"/>
      <c r="H334" s="73"/>
      <c r="I334" s="73"/>
      <c r="J334" s="72"/>
    </row>
    <row r="335" spans="2:10" ht="18" customHeight="1">
      <c r="B335" s="67"/>
      <c r="C335" s="71"/>
      <c r="D335" s="167"/>
      <c r="E335" s="168"/>
      <c r="F335" s="69"/>
      <c r="G335" s="70"/>
      <c r="H335" s="68"/>
      <c r="I335" s="68"/>
      <c r="J335" s="67"/>
    </row>
    <row r="336" spans="2:10" ht="18" customHeight="1">
      <c r="B336" s="72"/>
      <c r="C336" s="76"/>
      <c r="D336" s="164"/>
      <c r="E336" s="165"/>
      <c r="F336" s="74"/>
      <c r="G336" s="75"/>
      <c r="H336" s="73"/>
      <c r="I336" s="73"/>
      <c r="J336" s="72"/>
    </row>
    <row r="337" spans="2:10" ht="18" customHeight="1">
      <c r="B337" s="67"/>
      <c r="C337" s="71"/>
      <c r="D337" s="167"/>
      <c r="E337" s="168"/>
      <c r="F337" s="69"/>
      <c r="G337" s="70"/>
      <c r="H337" s="68"/>
      <c r="I337" s="68"/>
      <c r="J337" s="67"/>
    </row>
    <row r="338" spans="2:10" ht="18" customHeight="1">
      <c r="B338" s="72"/>
      <c r="C338" s="76"/>
      <c r="D338" s="164"/>
      <c r="E338" s="165"/>
      <c r="F338" s="74"/>
      <c r="G338" s="75"/>
      <c r="H338" s="73"/>
      <c r="I338" s="73"/>
      <c r="J338" s="72"/>
    </row>
    <row r="339" spans="2:10" ht="18" customHeight="1">
      <c r="B339" s="67"/>
      <c r="C339" s="71"/>
      <c r="D339" s="167"/>
      <c r="E339" s="168"/>
      <c r="F339" s="69"/>
      <c r="G339" s="70"/>
      <c r="H339" s="68"/>
      <c r="I339" s="68"/>
      <c r="J339" s="67"/>
    </row>
    <row r="340" spans="2:10" ht="18" customHeight="1">
      <c r="B340" s="72"/>
      <c r="C340" s="76"/>
      <c r="D340" s="164"/>
      <c r="E340" s="165"/>
      <c r="F340" s="74"/>
      <c r="G340" s="75"/>
      <c r="H340" s="73"/>
      <c r="I340" s="73"/>
      <c r="J340" s="72"/>
    </row>
    <row r="341" spans="2:10" ht="18" customHeight="1">
      <c r="B341" s="67"/>
      <c r="C341" s="71"/>
      <c r="D341" s="167"/>
      <c r="E341" s="168"/>
      <c r="F341" s="69"/>
      <c r="G341" s="70"/>
      <c r="H341" s="68"/>
      <c r="I341" s="68"/>
      <c r="J341" s="67"/>
    </row>
    <row r="342" spans="2:10" ht="18" customHeight="1">
      <c r="B342" s="72"/>
      <c r="C342" s="76"/>
      <c r="D342" s="164"/>
      <c r="E342" s="165"/>
      <c r="F342" s="74"/>
      <c r="G342" s="75"/>
      <c r="H342" s="73"/>
      <c r="I342" s="73"/>
      <c r="J342" s="72"/>
    </row>
    <row r="343" spans="2:10" ht="18" customHeight="1">
      <c r="B343" s="67"/>
      <c r="C343" s="71"/>
      <c r="D343" s="167"/>
      <c r="E343" s="168"/>
      <c r="F343" s="69"/>
      <c r="G343" s="70"/>
      <c r="H343" s="68"/>
      <c r="I343" s="68"/>
      <c r="J343" s="67"/>
    </row>
    <row r="344" spans="2:10" ht="18" customHeight="1">
      <c r="B344" s="72"/>
      <c r="C344" s="76"/>
      <c r="D344" s="164"/>
      <c r="E344" s="165"/>
      <c r="F344" s="74"/>
      <c r="G344" s="75"/>
      <c r="H344" s="73"/>
      <c r="I344" s="73"/>
      <c r="J344" s="72"/>
    </row>
    <row r="345" spans="2:10" ht="18" customHeight="1">
      <c r="B345" s="67"/>
      <c r="C345" s="71"/>
      <c r="D345" s="167"/>
      <c r="E345" s="168"/>
      <c r="F345" s="69"/>
      <c r="G345" s="70"/>
      <c r="H345" s="68"/>
      <c r="I345" s="68"/>
      <c r="J345" s="67"/>
    </row>
    <row r="346" spans="2:10" ht="18" customHeight="1">
      <c r="B346" s="72"/>
      <c r="C346" s="76"/>
      <c r="D346" s="164"/>
      <c r="E346" s="165"/>
      <c r="F346" s="74"/>
      <c r="G346" s="75"/>
      <c r="H346" s="73"/>
      <c r="I346" s="73"/>
      <c r="J346" s="72"/>
    </row>
    <row r="347" spans="2:10" ht="18" customHeight="1">
      <c r="B347" s="67"/>
      <c r="C347" s="71"/>
      <c r="D347" s="167"/>
      <c r="E347" s="168"/>
      <c r="F347" s="69"/>
      <c r="G347" s="70"/>
      <c r="H347" s="68"/>
      <c r="I347" s="68"/>
      <c r="J347" s="67"/>
    </row>
    <row r="348" spans="2:10" ht="18" customHeight="1">
      <c r="B348" s="72"/>
      <c r="C348" s="76"/>
      <c r="D348" s="164"/>
      <c r="E348" s="165"/>
      <c r="F348" s="74"/>
      <c r="G348" s="75"/>
      <c r="H348" s="73"/>
      <c r="I348" s="73"/>
      <c r="J348" s="72"/>
    </row>
    <row r="349" spans="2:10" ht="18" customHeight="1">
      <c r="B349" s="67"/>
      <c r="C349" s="71"/>
      <c r="D349" s="167"/>
      <c r="E349" s="168"/>
      <c r="F349" s="69"/>
      <c r="G349" s="70"/>
      <c r="H349" s="68"/>
      <c r="I349" s="68"/>
      <c r="J349" s="67"/>
    </row>
    <row r="350" spans="2:10" ht="18" customHeight="1">
      <c r="B350" s="72"/>
      <c r="C350" s="76"/>
      <c r="D350" s="164"/>
      <c r="E350" s="165"/>
      <c r="F350" s="74"/>
      <c r="G350" s="75"/>
      <c r="H350" s="73"/>
      <c r="I350" s="73"/>
      <c r="J350" s="72"/>
    </row>
    <row r="351" spans="2:10" ht="18" customHeight="1">
      <c r="B351" s="67"/>
      <c r="C351" s="71"/>
      <c r="D351" s="167"/>
      <c r="E351" s="168"/>
      <c r="F351" s="69"/>
      <c r="G351" s="70"/>
      <c r="H351" s="68"/>
      <c r="I351" s="68"/>
      <c r="J351" s="67"/>
    </row>
    <row r="352" spans="2:10" ht="18" customHeight="1">
      <c r="B352" s="72"/>
      <c r="C352" s="76"/>
      <c r="D352" s="164"/>
      <c r="E352" s="165"/>
      <c r="F352" s="74"/>
      <c r="G352" s="75"/>
      <c r="H352" s="73"/>
      <c r="I352" s="73"/>
      <c r="J352" s="72"/>
    </row>
    <row r="353" spans="2:10" ht="18" customHeight="1">
      <c r="B353" s="67"/>
      <c r="C353" s="71"/>
      <c r="D353" s="167"/>
      <c r="E353" s="168"/>
      <c r="F353" s="69"/>
      <c r="G353" s="70"/>
      <c r="H353" s="68"/>
      <c r="I353" s="68"/>
      <c r="J353" s="67"/>
    </row>
    <row r="354" spans="2:10" ht="18" customHeight="1">
      <c r="B354" s="72"/>
      <c r="C354" s="76"/>
      <c r="D354" s="164"/>
      <c r="E354" s="165"/>
      <c r="F354" s="74"/>
      <c r="G354" s="75"/>
      <c r="H354" s="73"/>
      <c r="I354" s="73"/>
      <c r="J354" s="72"/>
    </row>
    <row r="355" spans="2:10" ht="18" customHeight="1">
      <c r="B355" s="67"/>
      <c r="C355" s="71"/>
      <c r="D355" s="167"/>
      <c r="E355" s="168"/>
      <c r="F355" s="69"/>
      <c r="G355" s="70"/>
      <c r="H355" s="68"/>
      <c r="I355" s="68"/>
      <c r="J355" s="67"/>
    </row>
    <row r="356" spans="2:10" ht="18" customHeight="1">
      <c r="B356" s="72"/>
      <c r="C356" s="76"/>
      <c r="D356" s="164"/>
      <c r="E356" s="165"/>
      <c r="F356" s="74"/>
      <c r="G356" s="75"/>
      <c r="H356" s="73"/>
      <c r="I356" s="73"/>
      <c r="J356" s="72"/>
    </row>
    <row r="357" spans="2:10" ht="18" customHeight="1">
      <c r="B357" s="67"/>
      <c r="C357" s="71"/>
      <c r="D357" s="167"/>
      <c r="E357" s="168"/>
      <c r="F357" s="69"/>
      <c r="G357" s="70"/>
      <c r="H357" s="68"/>
      <c r="I357" s="68"/>
      <c r="J357" s="67"/>
    </row>
    <row r="358" spans="2:10" ht="18" customHeight="1">
      <c r="B358" s="72"/>
      <c r="C358" s="76"/>
      <c r="D358" s="164"/>
      <c r="E358" s="165"/>
      <c r="F358" s="74"/>
      <c r="G358" s="75"/>
      <c r="H358" s="73"/>
      <c r="I358" s="73"/>
      <c r="J358" s="72"/>
    </row>
    <row r="359" spans="2:10" ht="18" customHeight="1">
      <c r="B359" s="67"/>
      <c r="C359" s="71"/>
      <c r="D359" s="167"/>
      <c r="E359" s="168"/>
      <c r="F359" s="69"/>
      <c r="G359" s="70"/>
      <c r="H359" s="68"/>
      <c r="I359" s="68"/>
      <c r="J359" s="67"/>
    </row>
    <row r="360" spans="2:10" ht="18" customHeight="1">
      <c r="B360" s="72"/>
      <c r="C360" s="76"/>
      <c r="D360" s="164"/>
      <c r="E360" s="165"/>
      <c r="F360" s="74"/>
      <c r="G360" s="75"/>
      <c r="H360" s="73"/>
      <c r="I360" s="73"/>
      <c r="J360" s="72"/>
    </row>
    <row r="361" spans="2:10" ht="18" customHeight="1">
      <c r="B361" s="67"/>
      <c r="C361" s="71"/>
      <c r="D361" s="167"/>
      <c r="E361" s="168"/>
      <c r="F361" s="69"/>
      <c r="G361" s="70"/>
      <c r="H361" s="68"/>
      <c r="I361" s="68"/>
      <c r="J361" s="67"/>
    </row>
    <row r="362" spans="2:10" ht="18" customHeight="1">
      <c r="B362" s="72"/>
      <c r="C362" s="76"/>
      <c r="D362" s="164"/>
      <c r="E362" s="165"/>
      <c r="F362" s="74"/>
      <c r="G362" s="75"/>
      <c r="H362" s="73"/>
      <c r="I362" s="73"/>
      <c r="J362" s="72"/>
    </row>
    <row r="363" spans="2:10" ht="18" customHeight="1">
      <c r="B363" s="67"/>
      <c r="C363" s="71"/>
      <c r="D363" s="167"/>
      <c r="E363" s="168"/>
      <c r="F363" s="69"/>
      <c r="G363" s="70"/>
      <c r="H363" s="68"/>
      <c r="I363" s="68"/>
      <c r="J363" s="67"/>
    </row>
    <row r="364" spans="2:10" ht="18" customHeight="1">
      <c r="B364" s="72"/>
      <c r="C364" s="76"/>
      <c r="D364" s="164"/>
      <c r="E364" s="165"/>
      <c r="F364" s="74"/>
      <c r="G364" s="75"/>
      <c r="H364" s="73"/>
      <c r="I364" s="73"/>
      <c r="J364" s="72"/>
    </row>
    <row r="365" spans="2:10" ht="18" customHeight="1">
      <c r="B365" s="67"/>
      <c r="C365" s="71"/>
      <c r="D365" s="167"/>
      <c r="E365" s="168"/>
      <c r="F365" s="69"/>
      <c r="G365" s="70"/>
      <c r="H365" s="68"/>
      <c r="I365" s="68"/>
      <c r="J365" s="67"/>
    </row>
    <row r="366" spans="2:10" ht="18" customHeight="1">
      <c r="B366" s="72"/>
      <c r="C366" s="76"/>
      <c r="D366" s="164"/>
      <c r="E366" s="165"/>
      <c r="F366" s="74"/>
      <c r="G366" s="75"/>
      <c r="H366" s="73"/>
      <c r="I366" s="73"/>
      <c r="J366" s="72"/>
    </row>
    <row r="367" spans="2:10" ht="18" customHeight="1">
      <c r="B367" s="67"/>
      <c r="C367" s="71"/>
      <c r="D367" s="167"/>
      <c r="E367" s="168"/>
      <c r="F367" s="69"/>
      <c r="G367" s="70"/>
      <c r="H367" s="68"/>
      <c r="I367" s="68"/>
      <c r="J367" s="67"/>
    </row>
    <row r="368" spans="2:10" ht="18" customHeight="1">
      <c r="B368" s="72"/>
      <c r="C368" s="76"/>
      <c r="D368" s="164"/>
      <c r="E368" s="165"/>
      <c r="F368" s="74"/>
      <c r="G368" s="75"/>
      <c r="H368" s="73"/>
      <c r="I368" s="73"/>
      <c r="J368" s="72"/>
    </row>
    <row r="369" spans="2:10" ht="18" customHeight="1">
      <c r="B369" s="67"/>
      <c r="C369" s="71"/>
      <c r="D369" s="167"/>
      <c r="E369" s="168"/>
      <c r="F369" s="69"/>
      <c r="G369" s="70"/>
      <c r="H369" s="68"/>
      <c r="I369" s="68"/>
      <c r="J369" s="67"/>
    </row>
    <row r="370" spans="2:10" ht="18" customHeight="1">
      <c r="B370" s="72"/>
      <c r="C370" s="76"/>
      <c r="D370" s="164"/>
      <c r="E370" s="165"/>
      <c r="F370" s="74"/>
      <c r="G370" s="75"/>
      <c r="H370" s="73"/>
      <c r="I370" s="73"/>
      <c r="J370" s="72"/>
    </row>
    <row r="371" spans="2:10" ht="18" customHeight="1">
      <c r="B371" s="67"/>
      <c r="C371" s="71"/>
      <c r="D371" s="167"/>
      <c r="E371" s="168"/>
      <c r="F371" s="69"/>
      <c r="G371" s="70"/>
      <c r="H371" s="68"/>
      <c r="I371" s="68"/>
      <c r="J371" s="67"/>
    </row>
    <row r="372" spans="2:10" ht="18" customHeight="1">
      <c r="B372" s="72"/>
      <c r="C372" s="76"/>
      <c r="D372" s="164"/>
      <c r="E372" s="165"/>
      <c r="F372" s="74"/>
      <c r="G372" s="75"/>
      <c r="H372" s="73"/>
      <c r="I372" s="73"/>
      <c r="J372" s="72"/>
    </row>
    <row r="373" spans="2:10" ht="18" customHeight="1">
      <c r="B373" s="67"/>
      <c r="C373" s="71"/>
      <c r="D373" s="167"/>
      <c r="E373" s="168"/>
      <c r="F373" s="69"/>
      <c r="G373" s="70"/>
      <c r="H373" s="68"/>
      <c r="I373" s="68"/>
      <c r="J373" s="67"/>
    </row>
    <row r="374" spans="2:10" ht="18" customHeight="1">
      <c r="B374" s="72"/>
      <c r="C374" s="76"/>
      <c r="D374" s="164"/>
      <c r="E374" s="165"/>
      <c r="F374" s="74"/>
      <c r="G374" s="75"/>
      <c r="H374" s="73"/>
      <c r="I374" s="73"/>
      <c r="J374" s="72"/>
    </row>
    <row r="375" spans="2:10" ht="18" customHeight="1">
      <c r="B375" s="67"/>
      <c r="C375" s="71"/>
      <c r="D375" s="167"/>
      <c r="E375" s="168"/>
      <c r="F375" s="69"/>
      <c r="G375" s="70"/>
      <c r="H375" s="68"/>
      <c r="I375" s="68"/>
      <c r="J375" s="67"/>
    </row>
    <row r="376" spans="2:10" ht="18" customHeight="1">
      <c r="B376" s="72"/>
      <c r="C376" s="76"/>
      <c r="D376" s="164"/>
      <c r="E376" s="165"/>
      <c r="F376" s="74"/>
      <c r="G376" s="75"/>
      <c r="H376" s="73"/>
      <c r="I376" s="73"/>
      <c r="J376" s="72"/>
    </row>
    <row r="377" spans="2:10" ht="18" customHeight="1">
      <c r="B377" s="67"/>
      <c r="C377" s="71"/>
      <c r="D377" s="167"/>
      <c r="E377" s="168"/>
      <c r="F377" s="69"/>
      <c r="G377" s="70"/>
      <c r="H377" s="68"/>
      <c r="I377" s="68"/>
      <c r="J377" s="67"/>
    </row>
    <row r="378" spans="2:10" ht="18" customHeight="1">
      <c r="B378" s="72"/>
      <c r="C378" s="76"/>
      <c r="D378" s="164"/>
      <c r="E378" s="165"/>
      <c r="F378" s="74"/>
      <c r="G378" s="75"/>
      <c r="H378" s="73"/>
      <c r="I378" s="73"/>
      <c r="J378" s="72"/>
    </row>
    <row r="379" spans="2:10" ht="18" customHeight="1">
      <c r="B379" s="67"/>
      <c r="C379" s="71"/>
      <c r="D379" s="167"/>
      <c r="E379" s="168"/>
      <c r="F379" s="69"/>
      <c r="G379" s="70"/>
      <c r="H379" s="68"/>
      <c r="I379" s="68"/>
      <c r="J379" s="67"/>
    </row>
    <row r="380" spans="2:10" ht="18" customHeight="1">
      <c r="B380" s="72"/>
      <c r="C380" s="76"/>
      <c r="D380" s="164"/>
      <c r="E380" s="165"/>
      <c r="F380" s="74"/>
      <c r="G380" s="75"/>
      <c r="H380" s="73"/>
      <c r="I380" s="73"/>
      <c r="J380" s="72"/>
    </row>
    <row r="381" spans="2:10" ht="18" customHeight="1">
      <c r="B381" s="67"/>
      <c r="C381" s="71"/>
      <c r="D381" s="167"/>
      <c r="E381" s="168"/>
      <c r="F381" s="69"/>
      <c r="G381" s="70"/>
      <c r="H381" s="68"/>
      <c r="I381" s="68"/>
      <c r="J381" s="67"/>
    </row>
    <row r="382" spans="2:10" ht="18" customHeight="1">
      <c r="B382" s="72"/>
      <c r="C382" s="76"/>
      <c r="D382" s="164"/>
      <c r="E382" s="165"/>
      <c r="F382" s="74"/>
      <c r="G382" s="75"/>
      <c r="H382" s="73"/>
      <c r="I382" s="73"/>
      <c r="J382" s="72"/>
    </row>
    <row r="383" spans="2:10" ht="18" customHeight="1">
      <c r="B383" s="67"/>
      <c r="C383" s="71"/>
      <c r="D383" s="167"/>
      <c r="E383" s="168"/>
      <c r="F383" s="69"/>
      <c r="G383" s="70"/>
      <c r="H383" s="68"/>
      <c r="I383" s="68"/>
      <c r="J383" s="67"/>
    </row>
    <row r="384" spans="2:10" ht="18" customHeight="1">
      <c r="B384" s="72"/>
      <c r="C384" s="76"/>
      <c r="D384" s="164"/>
      <c r="E384" s="165"/>
      <c r="F384" s="74"/>
      <c r="G384" s="75"/>
      <c r="H384" s="73"/>
      <c r="I384" s="73"/>
      <c r="J384" s="72"/>
    </row>
    <row r="385" spans="2:10" ht="18" customHeight="1">
      <c r="B385" s="67"/>
      <c r="C385" s="71"/>
      <c r="D385" s="167"/>
      <c r="E385" s="168"/>
      <c r="F385" s="69"/>
      <c r="G385" s="70"/>
      <c r="H385" s="68"/>
      <c r="I385" s="68"/>
      <c r="J385" s="67"/>
    </row>
    <row r="386" spans="2:10" ht="18" customHeight="1">
      <c r="B386" s="72"/>
      <c r="C386" s="76"/>
      <c r="D386" s="164"/>
      <c r="E386" s="165"/>
      <c r="F386" s="74"/>
      <c r="G386" s="75"/>
      <c r="H386" s="73"/>
      <c r="I386" s="73"/>
      <c r="J386" s="72"/>
    </row>
    <row r="387" spans="2:10" ht="18" customHeight="1">
      <c r="B387" s="67"/>
      <c r="C387" s="71"/>
      <c r="D387" s="167"/>
      <c r="E387" s="168"/>
      <c r="F387" s="69"/>
      <c r="G387" s="70"/>
      <c r="H387" s="68"/>
      <c r="I387" s="68"/>
      <c r="J387" s="67"/>
    </row>
    <row r="388" spans="2:10" ht="18" customHeight="1">
      <c r="B388" s="72"/>
      <c r="C388" s="76"/>
      <c r="D388" s="164"/>
      <c r="E388" s="165"/>
      <c r="F388" s="74"/>
      <c r="G388" s="75"/>
      <c r="H388" s="73"/>
      <c r="I388" s="73"/>
      <c r="J388" s="72"/>
    </row>
    <row r="389" spans="2:10" ht="18" customHeight="1">
      <c r="B389" s="67"/>
      <c r="C389" s="71"/>
      <c r="D389" s="167"/>
      <c r="E389" s="168"/>
      <c r="F389" s="69"/>
      <c r="G389" s="70"/>
      <c r="H389" s="68"/>
      <c r="I389" s="68"/>
      <c r="J389" s="67"/>
    </row>
    <row r="390" spans="2:10" ht="18" customHeight="1">
      <c r="B390" s="72"/>
      <c r="C390" s="76"/>
      <c r="D390" s="164"/>
      <c r="E390" s="165"/>
      <c r="F390" s="74"/>
      <c r="G390" s="75"/>
      <c r="H390" s="73"/>
      <c r="I390" s="73"/>
      <c r="J390" s="72"/>
    </row>
    <row r="391" spans="2:10" ht="18" customHeight="1">
      <c r="B391" s="67"/>
      <c r="C391" s="71"/>
      <c r="D391" s="167"/>
      <c r="E391" s="168"/>
      <c r="F391" s="69"/>
      <c r="G391" s="70"/>
      <c r="H391" s="68"/>
      <c r="I391" s="68"/>
      <c r="J391" s="67"/>
    </row>
    <row r="392" spans="2:10" ht="18" customHeight="1">
      <c r="B392" s="72"/>
      <c r="C392" s="76"/>
      <c r="D392" s="164"/>
      <c r="E392" s="165"/>
      <c r="F392" s="74"/>
      <c r="G392" s="75"/>
      <c r="H392" s="73"/>
      <c r="I392" s="73"/>
      <c r="J392" s="72"/>
    </row>
    <row r="393" spans="2:10" ht="18" customHeight="1">
      <c r="B393" s="67"/>
      <c r="C393" s="71"/>
      <c r="D393" s="167"/>
      <c r="E393" s="168"/>
      <c r="F393" s="69"/>
      <c r="G393" s="70"/>
      <c r="H393" s="68"/>
      <c r="I393" s="68"/>
      <c r="J393" s="67"/>
    </row>
    <row r="394" spans="2:10" ht="18" customHeight="1">
      <c r="B394" s="72"/>
      <c r="C394" s="76"/>
      <c r="D394" s="164"/>
      <c r="E394" s="165"/>
      <c r="F394" s="74"/>
      <c r="G394" s="75"/>
      <c r="H394" s="73"/>
      <c r="I394" s="73"/>
      <c r="J394" s="72"/>
    </row>
    <row r="395" spans="2:10" ht="18" customHeight="1">
      <c r="B395" s="67"/>
      <c r="C395" s="71"/>
      <c r="D395" s="167"/>
      <c r="E395" s="168"/>
      <c r="F395" s="69"/>
      <c r="G395" s="70"/>
      <c r="H395" s="68"/>
      <c r="I395" s="68"/>
      <c r="J395" s="67"/>
    </row>
    <row r="396" spans="2:10" ht="18" customHeight="1">
      <c r="B396" s="72"/>
      <c r="C396" s="76"/>
      <c r="D396" s="164"/>
      <c r="E396" s="165"/>
      <c r="F396" s="74"/>
      <c r="G396" s="75"/>
      <c r="H396" s="73"/>
      <c r="I396" s="73"/>
      <c r="J396" s="72"/>
    </row>
    <row r="397" spans="2:10" ht="18" customHeight="1">
      <c r="B397" s="67"/>
      <c r="C397" s="71"/>
      <c r="D397" s="167"/>
      <c r="E397" s="168"/>
      <c r="F397" s="69"/>
      <c r="G397" s="70"/>
      <c r="H397" s="68"/>
      <c r="I397" s="68"/>
      <c r="J397" s="67"/>
    </row>
    <row r="398" spans="2:10" ht="18" customHeight="1">
      <c r="B398" s="72"/>
      <c r="C398" s="76"/>
      <c r="D398" s="164"/>
      <c r="E398" s="165"/>
      <c r="F398" s="74"/>
      <c r="G398" s="75"/>
      <c r="H398" s="73"/>
      <c r="I398" s="73"/>
      <c r="J398" s="72"/>
    </row>
    <row r="399" spans="2:10" ht="18" customHeight="1">
      <c r="B399" s="67"/>
      <c r="C399" s="71"/>
      <c r="D399" s="167"/>
      <c r="E399" s="168"/>
      <c r="F399" s="69"/>
      <c r="G399" s="70"/>
      <c r="H399" s="68"/>
      <c r="I399" s="68"/>
      <c r="J399" s="67"/>
    </row>
    <row r="400" spans="2:10" ht="18" customHeight="1">
      <c r="B400" s="72"/>
      <c r="C400" s="76"/>
      <c r="D400" s="164"/>
      <c r="E400" s="165"/>
      <c r="F400" s="74"/>
      <c r="G400" s="75"/>
      <c r="H400" s="73"/>
      <c r="I400" s="73"/>
      <c r="J400" s="72"/>
    </row>
    <row r="401" spans="2:10" ht="18" customHeight="1">
      <c r="B401" s="67"/>
      <c r="C401" s="71"/>
      <c r="D401" s="167"/>
      <c r="E401" s="168"/>
      <c r="F401" s="69"/>
      <c r="G401" s="70"/>
      <c r="H401" s="68"/>
      <c r="I401" s="68"/>
      <c r="J401" s="67"/>
    </row>
    <row r="402" spans="2:10" ht="18" customHeight="1">
      <c r="B402" s="72"/>
      <c r="C402" s="76"/>
      <c r="D402" s="164"/>
      <c r="E402" s="165"/>
      <c r="F402" s="74"/>
      <c r="G402" s="75"/>
      <c r="H402" s="73"/>
      <c r="I402" s="73"/>
      <c r="J402" s="72"/>
    </row>
    <row r="403" spans="2:10" ht="18" customHeight="1">
      <c r="B403" s="67"/>
      <c r="C403" s="71"/>
      <c r="D403" s="167"/>
      <c r="E403" s="168"/>
      <c r="F403" s="69"/>
      <c r="G403" s="70"/>
      <c r="H403" s="68"/>
      <c r="I403" s="68"/>
      <c r="J403" s="67"/>
    </row>
    <row r="404" spans="2:10" ht="18" customHeight="1">
      <c r="B404" s="72"/>
      <c r="C404" s="76"/>
      <c r="D404" s="164"/>
      <c r="E404" s="165"/>
      <c r="F404" s="74"/>
      <c r="G404" s="75"/>
      <c r="H404" s="73"/>
      <c r="I404" s="73"/>
      <c r="J404" s="72"/>
    </row>
    <row r="405" spans="2:10" ht="18" customHeight="1">
      <c r="B405" s="67"/>
      <c r="C405" s="71"/>
      <c r="D405" s="167"/>
      <c r="E405" s="168"/>
      <c r="F405" s="69"/>
      <c r="G405" s="70"/>
      <c r="H405" s="68"/>
      <c r="I405" s="68"/>
      <c r="J405" s="67"/>
    </row>
    <row r="406" spans="2:10" ht="18" customHeight="1">
      <c r="B406" s="72"/>
      <c r="C406" s="76"/>
      <c r="D406" s="164"/>
      <c r="E406" s="165"/>
      <c r="F406" s="74"/>
      <c r="G406" s="75"/>
      <c r="H406" s="73"/>
      <c r="I406" s="73"/>
      <c r="J406" s="72"/>
    </row>
    <row r="407" spans="2:10" ht="18" customHeight="1">
      <c r="B407" s="67"/>
      <c r="C407" s="71"/>
      <c r="D407" s="167"/>
      <c r="E407" s="168"/>
      <c r="F407" s="69"/>
      <c r="G407" s="70"/>
      <c r="H407" s="68"/>
      <c r="I407" s="68"/>
      <c r="J407" s="67"/>
    </row>
    <row r="408" spans="2:10" ht="18" customHeight="1">
      <c r="B408" s="72"/>
      <c r="C408" s="76"/>
      <c r="D408" s="164"/>
      <c r="E408" s="165"/>
      <c r="F408" s="74"/>
      <c r="G408" s="75"/>
      <c r="H408" s="73"/>
      <c r="I408" s="73"/>
      <c r="J408" s="72"/>
    </row>
    <row r="409" spans="2:10" ht="18" customHeight="1">
      <c r="B409" s="67"/>
      <c r="C409" s="71"/>
      <c r="D409" s="167"/>
      <c r="E409" s="168"/>
      <c r="F409" s="69"/>
      <c r="G409" s="70"/>
      <c r="H409" s="68"/>
      <c r="I409" s="68"/>
      <c r="J409" s="67"/>
    </row>
    <row r="410" spans="2:10" ht="18" customHeight="1">
      <c r="B410" s="72"/>
      <c r="C410" s="76"/>
      <c r="D410" s="164"/>
      <c r="E410" s="165"/>
      <c r="F410" s="74"/>
      <c r="G410" s="75"/>
      <c r="H410" s="73"/>
      <c r="I410" s="73"/>
      <c r="J410" s="72"/>
    </row>
    <row r="411" spans="2:10" ht="18" customHeight="1">
      <c r="B411" s="67"/>
      <c r="C411" s="71"/>
      <c r="D411" s="167"/>
      <c r="E411" s="168"/>
      <c r="F411" s="69"/>
      <c r="G411" s="70"/>
      <c r="H411" s="68"/>
      <c r="I411" s="68"/>
      <c r="J411" s="67"/>
    </row>
    <row r="412" spans="2:10" ht="18" customHeight="1">
      <c r="B412" s="72"/>
      <c r="C412" s="76"/>
      <c r="D412" s="164"/>
      <c r="E412" s="165"/>
      <c r="F412" s="74"/>
      <c r="G412" s="75"/>
      <c r="H412" s="73"/>
      <c r="I412" s="73"/>
      <c r="J412" s="72"/>
    </row>
    <row r="413" spans="2:10" ht="18" customHeight="1">
      <c r="B413" s="67"/>
      <c r="C413" s="71"/>
      <c r="D413" s="167"/>
      <c r="E413" s="168"/>
      <c r="F413" s="69"/>
      <c r="G413" s="70"/>
      <c r="H413" s="68"/>
      <c r="I413" s="68"/>
      <c r="J413" s="67"/>
    </row>
    <row r="414" spans="2:10" ht="18" customHeight="1">
      <c r="B414" s="72"/>
      <c r="C414" s="76"/>
      <c r="D414" s="164"/>
      <c r="E414" s="165"/>
      <c r="F414" s="74"/>
      <c r="G414" s="75"/>
      <c r="H414" s="73"/>
      <c r="I414" s="73"/>
      <c r="J414" s="72"/>
    </row>
    <row r="415" spans="2:10" ht="18" customHeight="1">
      <c r="B415" s="67"/>
      <c r="C415" s="71"/>
      <c r="D415" s="167"/>
      <c r="E415" s="168"/>
      <c r="F415" s="69"/>
      <c r="G415" s="70"/>
      <c r="H415" s="68"/>
      <c r="I415" s="68"/>
      <c r="J415" s="67"/>
    </row>
    <row r="416" spans="2:10" ht="18" customHeight="1">
      <c r="B416" s="72"/>
      <c r="C416" s="76"/>
      <c r="D416" s="164"/>
      <c r="E416" s="165"/>
      <c r="F416" s="74"/>
      <c r="G416" s="75"/>
      <c r="H416" s="73"/>
      <c r="I416" s="73"/>
      <c r="J416" s="72"/>
    </row>
    <row r="417" spans="2:10" ht="18" customHeight="1">
      <c r="B417" s="67"/>
      <c r="C417" s="71"/>
      <c r="D417" s="167"/>
      <c r="E417" s="168"/>
      <c r="F417" s="69"/>
      <c r="G417" s="70"/>
      <c r="H417" s="68"/>
      <c r="I417" s="68"/>
      <c r="J417" s="67"/>
    </row>
    <row r="418" spans="2:10" ht="18" customHeight="1">
      <c r="B418" s="72"/>
      <c r="C418" s="76"/>
      <c r="D418" s="164"/>
      <c r="E418" s="165"/>
      <c r="F418" s="74"/>
      <c r="G418" s="75"/>
      <c r="H418" s="73"/>
      <c r="I418" s="73"/>
      <c r="J418" s="72"/>
    </row>
    <row r="419" spans="2:10" ht="18" customHeight="1">
      <c r="B419" s="67"/>
      <c r="C419" s="71"/>
      <c r="D419" s="167"/>
      <c r="E419" s="168"/>
      <c r="F419" s="69"/>
      <c r="G419" s="70"/>
      <c r="H419" s="68"/>
      <c r="I419" s="68"/>
      <c r="J419" s="67"/>
    </row>
    <row r="420" spans="2:10" ht="18" customHeight="1">
      <c r="B420" s="72"/>
      <c r="C420" s="76"/>
      <c r="D420" s="164"/>
      <c r="E420" s="165"/>
      <c r="F420" s="74"/>
      <c r="G420" s="75"/>
      <c r="H420" s="73"/>
      <c r="I420" s="73"/>
      <c r="J420" s="72"/>
    </row>
    <row r="421" spans="2:10" ht="18" customHeight="1">
      <c r="B421" s="67"/>
      <c r="C421" s="71"/>
      <c r="D421" s="167"/>
      <c r="E421" s="168"/>
      <c r="F421" s="69"/>
      <c r="G421" s="70"/>
      <c r="H421" s="68"/>
      <c r="I421" s="68"/>
      <c r="J421" s="67"/>
    </row>
    <row r="422" spans="2:10" ht="18" customHeight="1">
      <c r="B422" s="72"/>
      <c r="C422" s="76"/>
      <c r="D422" s="164"/>
      <c r="E422" s="165"/>
      <c r="F422" s="74"/>
      <c r="G422" s="75"/>
      <c r="H422" s="73"/>
      <c r="I422" s="73"/>
      <c r="J422" s="72"/>
    </row>
    <row r="423" spans="2:10" ht="18" customHeight="1">
      <c r="B423" s="67"/>
      <c r="C423" s="71"/>
      <c r="D423" s="167"/>
      <c r="E423" s="168"/>
      <c r="F423" s="69"/>
      <c r="G423" s="70"/>
      <c r="H423" s="68"/>
      <c r="I423" s="68"/>
      <c r="J423" s="67"/>
    </row>
    <row r="424" spans="2:10" ht="18" customHeight="1">
      <c r="B424" s="72"/>
      <c r="C424" s="76"/>
      <c r="D424" s="164"/>
      <c r="E424" s="165"/>
      <c r="F424" s="74"/>
      <c r="G424" s="75"/>
      <c r="H424" s="73"/>
      <c r="I424" s="73"/>
      <c r="J424" s="72"/>
    </row>
    <row r="425" spans="2:10" ht="18" customHeight="1">
      <c r="B425" s="67"/>
      <c r="C425" s="71"/>
      <c r="D425" s="167"/>
      <c r="E425" s="168"/>
      <c r="F425" s="69"/>
      <c r="G425" s="70"/>
      <c r="H425" s="68"/>
      <c r="I425" s="68"/>
      <c r="J425" s="67"/>
    </row>
    <row r="426" spans="2:10" ht="18" customHeight="1">
      <c r="B426" s="72"/>
      <c r="C426" s="76"/>
      <c r="D426" s="164"/>
      <c r="E426" s="165"/>
      <c r="F426" s="74"/>
      <c r="G426" s="75"/>
      <c r="H426" s="73"/>
      <c r="I426" s="73"/>
      <c r="J426" s="72"/>
    </row>
    <row r="427" spans="2:10" ht="18" customHeight="1">
      <c r="B427" s="67"/>
      <c r="C427" s="71"/>
      <c r="D427" s="167"/>
      <c r="E427" s="168"/>
      <c r="F427" s="69"/>
      <c r="G427" s="70"/>
      <c r="H427" s="68"/>
      <c r="I427" s="68"/>
      <c r="J427" s="67"/>
    </row>
    <row r="428" spans="2:10" ht="18" customHeight="1">
      <c r="B428" s="72"/>
      <c r="C428" s="76"/>
      <c r="D428" s="164"/>
      <c r="E428" s="165"/>
      <c r="F428" s="74"/>
      <c r="G428" s="75"/>
      <c r="H428" s="73"/>
      <c r="I428" s="73"/>
      <c r="J428" s="72"/>
    </row>
    <row r="429" spans="2:10" ht="18" customHeight="1">
      <c r="B429" s="67"/>
      <c r="C429" s="71"/>
      <c r="D429" s="167"/>
      <c r="E429" s="168"/>
      <c r="F429" s="69"/>
      <c r="G429" s="70"/>
      <c r="H429" s="68"/>
      <c r="I429" s="68"/>
      <c r="J429" s="67"/>
    </row>
    <row r="430" spans="2:10" ht="18" customHeight="1">
      <c r="B430" s="72"/>
      <c r="C430" s="76"/>
      <c r="D430" s="164"/>
      <c r="E430" s="165"/>
      <c r="F430" s="74"/>
      <c r="G430" s="75"/>
      <c r="H430" s="73"/>
      <c r="I430" s="73"/>
      <c r="J430" s="72"/>
    </row>
    <row r="431" spans="2:10" ht="18" customHeight="1">
      <c r="B431" s="67"/>
      <c r="C431" s="71"/>
      <c r="D431" s="167"/>
      <c r="E431" s="168"/>
      <c r="F431" s="69"/>
      <c r="G431" s="70"/>
      <c r="H431" s="68"/>
      <c r="I431" s="68"/>
      <c r="J431" s="67"/>
    </row>
    <row r="432" spans="2:10" ht="18" customHeight="1">
      <c r="B432" s="72"/>
      <c r="C432" s="76"/>
      <c r="D432" s="164"/>
      <c r="E432" s="165"/>
      <c r="F432" s="74"/>
      <c r="G432" s="75"/>
      <c r="H432" s="73"/>
      <c r="I432" s="73"/>
      <c r="J432" s="72"/>
    </row>
    <row r="433" spans="2:10" ht="18" customHeight="1">
      <c r="B433" s="67"/>
      <c r="C433" s="71"/>
      <c r="D433" s="167"/>
      <c r="E433" s="168"/>
      <c r="F433" s="69"/>
      <c r="G433" s="70"/>
      <c r="H433" s="68"/>
      <c r="I433" s="68"/>
      <c r="J433" s="67"/>
    </row>
    <row r="434" spans="2:10" ht="18" customHeight="1">
      <c r="B434" s="72"/>
      <c r="C434" s="76"/>
      <c r="D434" s="164"/>
      <c r="E434" s="165"/>
      <c r="F434" s="74"/>
      <c r="G434" s="75"/>
      <c r="H434" s="73"/>
      <c r="I434" s="73"/>
      <c r="J434" s="72"/>
    </row>
    <row r="435" spans="2:10" ht="18" customHeight="1">
      <c r="B435" s="67"/>
      <c r="C435" s="71"/>
      <c r="D435" s="167"/>
      <c r="E435" s="168"/>
      <c r="F435" s="69"/>
      <c r="G435" s="70"/>
      <c r="H435" s="68"/>
      <c r="I435" s="68"/>
      <c r="J435" s="67"/>
    </row>
    <row r="436" spans="2:10" ht="18" customHeight="1">
      <c r="B436" s="72"/>
      <c r="C436" s="76"/>
      <c r="D436" s="164"/>
      <c r="E436" s="165"/>
      <c r="F436" s="74"/>
      <c r="G436" s="75"/>
      <c r="H436" s="73"/>
      <c r="I436" s="73"/>
      <c r="J436" s="72"/>
    </row>
    <row r="437" spans="2:10" ht="18" customHeight="1">
      <c r="B437" s="67"/>
      <c r="C437" s="71"/>
      <c r="D437" s="167"/>
      <c r="E437" s="168"/>
      <c r="F437" s="69"/>
      <c r="G437" s="70"/>
      <c r="H437" s="68"/>
      <c r="I437" s="68"/>
      <c r="J437" s="67"/>
    </row>
    <row r="438" spans="2:10" ht="18" customHeight="1">
      <c r="B438" s="72"/>
      <c r="C438" s="76"/>
      <c r="D438" s="164"/>
      <c r="E438" s="165"/>
      <c r="F438" s="74"/>
      <c r="G438" s="75"/>
      <c r="H438" s="73"/>
      <c r="I438" s="73"/>
      <c r="J438" s="72"/>
    </row>
    <row r="439" spans="2:10" ht="18" customHeight="1">
      <c r="B439" s="67"/>
      <c r="C439" s="71"/>
      <c r="D439" s="167"/>
      <c r="E439" s="168"/>
      <c r="F439" s="69"/>
      <c r="G439" s="70"/>
      <c r="H439" s="68"/>
      <c r="I439" s="68"/>
      <c r="J439" s="67"/>
    </row>
    <row r="440" spans="2:10" ht="18" customHeight="1">
      <c r="B440" s="72"/>
      <c r="C440" s="76"/>
      <c r="D440" s="164"/>
      <c r="E440" s="165"/>
      <c r="F440" s="74"/>
      <c r="G440" s="75"/>
      <c r="H440" s="73"/>
      <c r="I440" s="73"/>
      <c r="J440" s="72"/>
    </row>
    <row r="441" spans="2:10" ht="18" customHeight="1">
      <c r="B441" s="67"/>
      <c r="C441" s="71"/>
      <c r="D441" s="167"/>
      <c r="E441" s="168"/>
      <c r="F441" s="69"/>
      <c r="G441" s="70"/>
      <c r="H441" s="68"/>
      <c r="I441" s="68"/>
      <c r="J441" s="67"/>
    </row>
    <row r="442" spans="2:10" ht="18" customHeight="1">
      <c r="B442" s="72"/>
      <c r="C442" s="76"/>
      <c r="D442" s="164"/>
      <c r="E442" s="165"/>
      <c r="F442" s="74"/>
      <c r="G442" s="75"/>
      <c r="H442" s="73"/>
      <c r="I442" s="73"/>
      <c r="J442" s="72"/>
    </row>
    <row r="443" spans="2:10" ht="18" customHeight="1">
      <c r="B443" s="67"/>
      <c r="C443" s="71"/>
      <c r="D443" s="167"/>
      <c r="E443" s="168"/>
      <c r="F443" s="69"/>
      <c r="G443" s="70"/>
      <c r="H443" s="68"/>
      <c r="I443" s="68"/>
      <c r="J443" s="67"/>
    </row>
    <row r="444" spans="2:10" ht="18" customHeight="1">
      <c r="B444" s="72"/>
      <c r="C444" s="76"/>
      <c r="D444" s="164"/>
      <c r="E444" s="165"/>
      <c r="F444" s="74"/>
      <c r="G444" s="75"/>
      <c r="H444" s="73"/>
      <c r="I444" s="73"/>
      <c r="J444" s="72"/>
    </row>
    <row r="445" spans="2:10" ht="18" customHeight="1">
      <c r="B445" s="67"/>
      <c r="C445" s="71"/>
      <c r="D445" s="167"/>
      <c r="E445" s="168"/>
      <c r="F445" s="69"/>
      <c r="G445" s="70"/>
      <c r="H445" s="68"/>
      <c r="I445" s="68"/>
      <c r="J445" s="67"/>
    </row>
    <row r="446" spans="2:10" ht="18" customHeight="1">
      <c r="B446" s="72"/>
      <c r="C446" s="76"/>
      <c r="D446" s="164"/>
      <c r="E446" s="165"/>
      <c r="F446" s="74"/>
      <c r="G446" s="75"/>
      <c r="H446" s="73"/>
      <c r="I446" s="73"/>
      <c r="J446" s="72"/>
    </row>
    <row r="447" spans="2:10" ht="18" customHeight="1">
      <c r="B447" s="67"/>
      <c r="C447" s="71"/>
      <c r="D447" s="167"/>
      <c r="E447" s="168"/>
      <c r="F447" s="69"/>
      <c r="G447" s="70"/>
      <c r="H447" s="68"/>
      <c r="I447" s="68"/>
      <c r="J447" s="67"/>
    </row>
    <row r="448" spans="2:10" ht="18" customHeight="1">
      <c r="B448" s="72"/>
      <c r="C448" s="76"/>
      <c r="D448" s="164"/>
      <c r="E448" s="165"/>
      <c r="F448" s="74"/>
      <c r="G448" s="75"/>
      <c r="H448" s="73"/>
      <c r="I448" s="73"/>
      <c r="J448" s="72"/>
    </row>
    <row r="449" spans="2:10" ht="18" customHeight="1">
      <c r="B449" s="67"/>
      <c r="C449" s="71"/>
      <c r="D449" s="167"/>
      <c r="E449" s="168"/>
      <c r="F449" s="69"/>
      <c r="G449" s="70"/>
      <c r="H449" s="68"/>
      <c r="I449" s="68"/>
      <c r="J449" s="67"/>
    </row>
    <row r="450" spans="2:10" ht="18" customHeight="1">
      <c r="B450" s="72"/>
      <c r="C450" s="76"/>
      <c r="D450" s="164"/>
      <c r="E450" s="165"/>
      <c r="F450" s="74"/>
      <c r="G450" s="75"/>
      <c r="H450" s="73"/>
      <c r="I450" s="73"/>
      <c r="J450" s="72"/>
    </row>
    <row r="451" spans="2:10" ht="18" customHeight="1">
      <c r="B451" s="67"/>
      <c r="C451" s="71"/>
      <c r="D451" s="167"/>
      <c r="E451" s="168"/>
      <c r="F451" s="69"/>
      <c r="G451" s="70"/>
      <c r="H451" s="68"/>
      <c r="I451" s="68"/>
      <c r="J451" s="67"/>
    </row>
    <row r="452" spans="2:10" ht="18" customHeight="1">
      <c r="B452" s="72"/>
      <c r="C452" s="76"/>
      <c r="D452" s="164"/>
      <c r="E452" s="165"/>
      <c r="F452" s="74"/>
      <c r="G452" s="75"/>
      <c r="H452" s="73"/>
      <c r="I452" s="73"/>
      <c r="J452" s="72"/>
    </row>
    <row r="453" spans="2:10" ht="18" customHeight="1">
      <c r="B453" s="67"/>
      <c r="C453" s="71"/>
      <c r="D453" s="167"/>
      <c r="E453" s="168"/>
      <c r="F453" s="69"/>
      <c r="G453" s="70"/>
      <c r="H453" s="68"/>
      <c r="I453" s="68"/>
      <c r="J453" s="67"/>
    </row>
    <row r="454" spans="2:10" ht="18" customHeight="1">
      <c r="B454" s="72"/>
      <c r="C454" s="76"/>
      <c r="D454" s="164"/>
      <c r="E454" s="165"/>
      <c r="F454" s="74"/>
      <c r="G454" s="75"/>
      <c r="H454" s="73"/>
      <c r="I454" s="73"/>
      <c r="J454" s="72"/>
    </row>
    <row r="455" spans="2:10" ht="18" customHeight="1">
      <c r="B455" s="67"/>
      <c r="C455" s="71"/>
      <c r="D455" s="167"/>
      <c r="E455" s="168"/>
      <c r="F455" s="69"/>
      <c r="G455" s="70"/>
      <c r="H455" s="68"/>
      <c r="I455" s="68"/>
      <c r="J455" s="67"/>
    </row>
    <row r="456" spans="2:10" ht="18" customHeight="1">
      <c r="B456" s="72"/>
      <c r="C456" s="76"/>
      <c r="D456" s="164"/>
      <c r="E456" s="165"/>
      <c r="F456" s="74"/>
      <c r="G456" s="75"/>
      <c r="H456" s="73"/>
      <c r="I456" s="73"/>
      <c r="J456" s="72"/>
    </row>
    <row r="457" spans="2:10" ht="18" customHeight="1">
      <c r="B457" s="67"/>
      <c r="C457" s="71"/>
      <c r="D457" s="167"/>
      <c r="E457" s="168"/>
      <c r="F457" s="69"/>
      <c r="G457" s="70"/>
      <c r="H457" s="68"/>
      <c r="I457" s="68"/>
      <c r="J457" s="67"/>
    </row>
    <row r="458" spans="2:10" ht="18" customHeight="1">
      <c r="B458" s="72"/>
      <c r="C458" s="76"/>
      <c r="D458" s="164"/>
      <c r="E458" s="165"/>
      <c r="F458" s="74"/>
      <c r="G458" s="75"/>
      <c r="H458" s="73"/>
      <c r="I458" s="73"/>
      <c r="J458" s="72"/>
    </row>
    <row r="459" spans="2:10" ht="18" customHeight="1">
      <c r="B459" s="67"/>
      <c r="C459" s="71"/>
      <c r="D459" s="167"/>
      <c r="E459" s="168"/>
      <c r="F459" s="69"/>
      <c r="G459" s="70"/>
      <c r="H459" s="68"/>
      <c r="I459" s="68"/>
      <c r="J459" s="67"/>
    </row>
    <row r="460" spans="2:10" ht="18" customHeight="1">
      <c r="B460" s="72"/>
      <c r="C460" s="76"/>
      <c r="D460" s="164"/>
      <c r="E460" s="165"/>
      <c r="F460" s="74"/>
      <c r="G460" s="75"/>
      <c r="H460" s="73"/>
      <c r="I460" s="73"/>
      <c r="J460" s="72"/>
    </row>
    <row r="461" spans="2:10" ht="18" customHeight="1">
      <c r="B461" s="67"/>
      <c r="C461" s="71"/>
      <c r="D461" s="167"/>
      <c r="E461" s="168"/>
      <c r="F461" s="69"/>
      <c r="G461" s="70"/>
      <c r="H461" s="68"/>
      <c r="I461" s="68"/>
      <c r="J461" s="67"/>
    </row>
    <row r="462" spans="2:10" ht="18" customHeight="1">
      <c r="B462" s="72"/>
      <c r="C462" s="76"/>
      <c r="D462" s="164"/>
      <c r="E462" s="165"/>
      <c r="F462" s="74"/>
      <c r="G462" s="75"/>
      <c r="H462" s="73"/>
      <c r="I462" s="73"/>
      <c r="J462" s="72"/>
    </row>
    <row r="463" spans="2:10" ht="18" customHeight="1">
      <c r="B463" s="67"/>
      <c r="C463" s="71"/>
      <c r="D463" s="167"/>
      <c r="E463" s="168"/>
      <c r="F463" s="69"/>
      <c r="G463" s="70"/>
      <c r="H463" s="68"/>
      <c r="I463" s="68"/>
      <c r="J463" s="67"/>
    </row>
    <row r="464" spans="2:10" ht="18" customHeight="1">
      <c r="B464" s="72"/>
      <c r="C464" s="76"/>
      <c r="D464" s="164"/>
      <c r="E464" s="165"/>
      <c r="F464" s="74"/>
      <c r="G464" s="75"/>
      <c r="H464" s="73"/>
      <c r="I464" s="73"/>
      <c r="J464" s="72"/>
    </row>
    <row r="465" spans="2:10" ht="18" customHeight="1">
      <c r="B465" s="67"/>
      <c r="C465" s="71"/>
      <c r="D465" s="167"/>
      <c r="E465" s="168"/>
      <c r="F465" s="69"/>
      <c r="G465" s="70"/>
      <c r="H465" s="68"/>
      <c r="I465" s="68"/>
      <c r="J465" s="67"/>
    </row>
    <row r="466" spans="2:10" ht="18" customHeight="1">
      <c r="B466" s="72"/>
      <c r="C466" s="76"/>
      <c r="D466" s="164"/>
      <c r="E466" s="165"/>
      <c r="F466" s="74"/>
      <c r="G466" s="75"/>
      <c r="H466" s="73"/>
      <c r="I466" s="73"/>
      <c r="J466" s="72"/>
    </row>
    <row r="467" spans="2:10" ht="18" customHeight="1">
      <c r="B467" s="67"/>
      <c r="C467" s="71"/>
      <c r="D467" s="167"/>
      <c r="E467" s="168"/>
      <c r="F467" s="69"/>
      <c r="G467" s="70"/>
      <c r="H467" s="68"/>
      <c r="I467" s="68"/>
      <c r="J467" s="67"/>
    </row>
    <row r="468" spans="2:10" ht="18" customHeight="1">
      <c r="B468" s="72"/>
      <c r="C468" s="76"/>
      <c r="D468" s="164"/>
      <c r="E468" s="165"/>
      <c r="F468" s="74"/>
      <c r="G468" s="75"/>
      <c r="H468" s="73"/>
      <c r="I468" s="73"/>
      <c r="J468" s="72"/>
    </row>
    <row r="469" spans="2:10" ht="18" customHeight="1">
      <c r="B469" s="67"/>
      <c r="C469" s="71"/>
      <c r="D469" s="167"/>
      <c r="E469" s="168"/>
      <c r="F469" s="69"/>
      <c r="G469" s="70"/>
      <c r="H469" s="68"/>
      <c r="I469" s="68"/>
      <c r="J469" s="67"/>
    </row>
    <row r="470" spans="2:10" ht="18" customHeight="1">
      <c r="B470" s="72"/>
      <c r="C470" s="76"/>
      <c r="D470" s="164"/>
      <c r="E470" s="165"/>
      <c r="F470" s="74"/>
      <c r="G470" s="75"/>
      <c r="H470" s="73"/>
      <c r="I470" s="73"/>
      <c r="J470" s="72"/>
    </row>
    <row r="471" spans="2:10" ht="18" customHeight="1">
      <c r="B471" s="67"/>
      <c r="C471" s="71"/>
      <c r="D471" s="167"/>
      <c r="E471" s="168"/>
      <c r="F471" s="69"/>
      <c r="G471" s="70"/>
      <c r="H471" s="68"/>
      <c r="I471" s="68"/>
      <c r="J471" s="67"/>
    </row>
    <row r="472" spans="2:10" ht="18" customHeight="1">
      <c r="B472" s="72"/>
      <c r="C472" s="76"/>
      <c r="D472" s="164"/>
      <c r="E472" s="165"/>
      <c r="F472" s="74"/>
      <c r="G472" s="75"/>
      <c r="H472" s="73"/>
      <c r="I472" s="73"/>
      <c r="J472" s="72"/>
    </row>
    <row r="473" spans="2:10" ht="18" customHeight="1">
      <c r="B473" s="67"/>
      <c r="C473" s="71"/>
      <c r="D473" s="167"/>
      <c r="E473" s="168"/>
      <c r="F473" s="69"/>
      <c r="G473" s="70"/>
      <c r="H473" s="68"/>
      <c r="I473" s="68"/>
      <c r="J473" s="67"/>
    </row>
    <row r="474" spans="2:10" ht="18" customHeight="1">
      <c r="B474" s="72"/>
      <c r="C474" s="76"/>
      <c r="D474" s="164"/>
      <c r="E474" s="165"/>
      <c r="F474" s="74"/>
      <c r="G474" s="75"/>
      <c r="H474" s="73"/>
      <c r="I474" s="73"/>
      <c r="J474" s="72"/>
    </row>
    <row r="475" spans="2:10" ht="18" customHeight="1">
      <c r="B475" s="67"/>
      <c r="C475" s="71"/>
      <c r="D475" s="167"/>
      <c r="E475" s="168"/>
      <c r="F475" s="69"/>
      <c r="G475" s="70"/>
      <c r="H475" s="68"/>
      <c r="I475" s="68"/>
      <c r="J475" s="67"/>
    </row>
    <row r="476" spans="2:10" ht="18" customHeight="1">
      <c r="B476" s="72"/>
      <c r="C476" s="76"/>
      <c r="D476" s="164"/>
      <c r="E476" s="165"/>
      <c r="F476" s="74"/>
      <c r="G476" s="75"/>
      <c r="H476" s="73"/>
      <c r="I476" s="73"/>
      <c r="J476" s="72"/>
    </row>
    <row r="477" spans="2:10" ht="18" customHeight="1">
      <c r="B477" s="67"/>
      <c r="C477" s="71"/>
      <c r="D477" s="167"/>
      <c r="E477" s="168"/>
      <c r="F477" s="69"/>
      <c r="G477" s="70"/>
      <c r="H477" s="68"/>
      <c r="I477" s="68"/>
      <c r="J477" s="67"/>
    </row>
    <row r="478" spans="2:10" ht="18" customHeight="1">
      <c r="B478" s="72"/>
      <c r="C478" s="76"/>
      <c r="D478" s="164"/>
      <c r="E478" s="165"/>
      <c r="F478" s="74"/>
      <c r="G478" s="75"/>
      <c r="H478" s="73"/>
      <c r="I478" s="73"/>
      <c r="J478" s="72"/>
    </row>
    <row r="479" spans="2:10" ht="18" customHeight="1">
      <c r="B479" s="67"/>
      <c r="C479" s="71"/>
      <c r="D479" s="167"/>
      <c r="E479" s="168"/>
      <c r="F479" s="69"/>
      <c r="G479" s="70"/>
      <c r="H479" s="68"/>
      <c r="I479" s="68"/>
      <c r="J479" s="67"/>
    </row>
    <row r="480" spans="2:10" ht="18" customHeight="1">
      <c r="B480" s="72"/>
      <c r="C480" s="76"/>
      <c r="D480" s="164"/>
      <c r="E480" s="165"/>
      <c r="F480" s="74"/>
      <c r="G480" s="75"/>
      <c r="H480" s="73"/>
      <c r="I480" s="73"/>
      <c r="J480" s="72"/>
    </row>
    <row r="481" spans="2:10" ht="18" customHeight="1">
      <c r="B481" s="67"/>
      <c r="C481" s="71"/>
      <c r="D481" s="167"/>
      <c r="E481" s="168"/>
      <c r="F481" s="69"/>
      <c r="G481" s="70"/>
      <c r="H481" s="68"/>
      <c r="I481" s="68"/>
      <c r="J481" s="67"/>
    </row>
    <row r="482" spans="2:10" ht="18" customHeight="1">
      <c r="B482" s="72"/>
      <c r="C482" s="76"/>
      <c r="D482" s="164"/>
      <c r="E482" s="165"/>
      <c r="F482" s="74"/>
      <c r="G482" s="75"/>
      <c r="H482" s="73"/>
      <c r="I482" s="73"/>
      <c r="J482" s="72"/>
    </row>
    <row r="483" spans="2:10" ht="18" customHeight="1">
      <c r="B483" s="67"/>
      <c r="C483" s="71"/>
      <c r="D483" s="167"/>
      <c r="E483" s="168"/>
      <c r="F483" s="69"/>
      <c r="G483" s="70"/>
      <c r="H483" s="68"/>
      <c r="I483" s="68"/>
      <c r="J483" s="67"/>
    </row>
    <row r="484" spans="2:10" ht="18" customHeight="1">
      <c r="B484" s="72"/>
      <c r="C484" s="76"/>
      <c r="D484" s="164"/>
      <c r="E484" s="165"/>
      <c r="F484" s="74"/>
      <c r="G484" s="75"/>
      <c r="H484" s="73"/>
      <c r="I484" s="73"/>
      <c r="J484" s="72"/>
    </row>
    <row r="485" spans="2:10" ht="18" customHeight="1">
      <c r="B485" s="67"/>
      <c r="C485" s="71"/>
      <c r="D485" s="167"/>
      <c r="E485" s="168"/>
      <c r="F485" s="69"/>
      <c r="G485" s="70"/>
      <c r="H485" s="68"/>
      <c r="I485" s="68"/>
      <c r="J485" s="67"/>
    </row>
    <row r="486" spans="2:10" ht="18" customHeight="1">
      <c r="B486" s="72"/>
      <c r="C486" s="76"/>
      <c r="D486" s="164"/>
      <c r="E486" s="165"/>
      <c r="F486" s="74"/>
      <c r="G486" s="75"/>
      <c r="H486" s="73"/>
      <c r="I486" s="73"/>
      <c r="J486" s="72"/>
    </row>
    <row r="487" spans="2:10" ht="18" customHeight="1">
      <c r="B487" s="67"/>
      <c r="C487" s="71"/>
      <c r="D487" s="167"/>
      <c r="E487" s="168"/>
      <c r="F487" s="69"/>
      <c r="G487" s="70"/>
      <c r="H487" s="68"/>
      <c r="I487" s="68"/>
      <c r="J487" s="67"/>
    </row>
    <row r="488" spans="2:10" ht="18" customHeight="1">
      <c r="B488" s="72"/>
      <c r="C488" s="76"/>
      <c r="D488" s="164"/>
      <c r="E488" s="165"/>
      <c r="F488" s="74"/>
      <c r="G488" s="75"/>
      <c r="H488" s="73"/>
      <c r="I488" s="73"/>
      <c r="J488" s="72"/>
    </row>
    <row r="489" spans="2:10" ht="18" customHeight="1">
      <c r="B489" s="67"/>
      <c r="C489" s="71"/>
      <c r="D489" s="167"/>
      <c r="E489" s="168"/>
      <c r="F489" s="69"/>
      <c r="G489" s="70"/>
      <c r="H489" s="68"/>
      <c r="I489" s="68"/>
      <c r="J489" s="67"/>
    </row>
    <row r="490" spans="2:10" ht="18" customHeight="1">
      <c r="B490" s="72"/>
      <c r="C490" s="76"/>
      <c r="D490" s="164"/>
      <c r="E490" s="165"/>
      <c r="F490" s="74"/>
      <c r="G490" s="75"/>
      <c r="H490" s="73"/>
      <c r="I490" s="73"/>
      <c r="J490" s="72"/>
    </row>
    <row r="491" spans="2:10" ht="18" customHeight="1">
      <c r="B491" s="67"/>
      <c r="C491" s="71"/>
      <c r="D491" s="167"/>
      <c r="E491" s="168"/>
      <c r="F491" s="69"/>
      <c r="G491" s="70"/>
      <c r="H491" s="68"/>
      <c r="I491" s="68"/>
      <c r="J491" s="67"/>
    </row>
    <row r="492" spans="2:10" ht="18" customHeight="1">
      <c r="B492" s="72"/>
      <c r="C492" s="76"/>
      <c r="D492" s="164"/>
      <c r="E492" s="165"/>
      <c r="F492" s="74"/>
      <c r="G492" s="75"/>
      <c r="H492" s="73"/>
      <c r="I492" s="73"/>
      <c r="J492" s="72"/>
    </row>
    <row r="493" spans="2:10" ht="18" customHeight="1">
      <c r="B493" s="67"/>
      <c r="C493" s="71"/>
      <c r="D493" s="167"/>
      <c r="E493" s="168"/>
      <c r="F493" s="69"/>
      <c r="G493" s="70"/>
      <c r="H493" s="68"/>
      <c r="I493" s="68"/>
      <c r="J493" s="67"/>
    </row>
    <row r="494" spans="2:10" ht="18" customHeight="1">
      <c r="B494" s="72"/>
      <c r="C494" s="76"/>
      <c r="D494" s="164"/>
      <c r="E494" s="165"/>
      <c r="F494" s="74"/>
      <c r="G494" s="75"/>
      <c r="H494" s="73"/>
      <c r="I494" s="73"/>
      <c r="J494" s="72"/>
    </row>
    <row r="495" spans="2:10" ht="18" customHeight="1">
      <c r="B495" s="67"/>
      <c r="C495" s="71"/>
      <c r="D495" s="167"/>
      <c r="E495" s="168"/>
      <c r="F495" s="69"/>
      <c r="G495" s="70"/>
      <c r="H495" s="68"/>
      <c r="I495" s="68"/>
      <c r="J495" s="67"/>
    </row>
    <row r="496" spans="2:10" ht="18" customHeight="1">
      <c r="B496" s="72"/>
      <c r="C496" s="76"/>
      <c r="D496" s="164"/>
      <c r="E496" s="165"/>
      <c r="F496" s="74"/>
      <c r="G496" s="75"/>
      <c r="H496" s="73"/>
      <c r="I496" s="73"/>
      <c r="J496" s="72"/>
    </row>
    <row r="497" spans="2:10" ht="18" customHeight="1">
      <c r="B497" s="67"/>
      <c r="C497" s="71"/>
      <c r="D497" s="167"/>
      <c r="E497" s="168"/>
      <c r="F497" s="69"/>
      <c r="G497" s="70"/>
      <c r="H497" s="68"/>
      <c r="I497" s="68"/>
      <c r="J497" s="67"/>
    </row>
    <row r="498" spans="2:10" ht="18" customHeight="1">
      <c r="B498" s="72"/>
      <c r="C498" s="76"/>
      <c r="D498" s="164"/>
      <c r="E498" s="165"/>
      <c r="F498" s="74"/>
      <c r="G498" s="75"/>
      <c r="H498" s="73"/>
      <c r="I498" s="73"/>
      <c r="J498" s="72"/>
    </row>
    <row r="499" spans="2:10" ht="18" customHeight="1">
      <c r="B499" s="67"/>
      <c r="C499" s="71"/>
      <c r="D499" s="167"/>
      <c r="E499" s="168"/>
      <c r="F499" s="69"/>
      <c r="G499" s="70"/>
      <c r="H499" s="68"/>
      <c r="I499" s="68"/>
      <c r="J499" s="67"/>
    </row>
    <row r="500" spans="2:10" ht="18" customHeight="1">
      <c r="B500" s="72"/>
      <c r="C500" s="76"/>
      <c r="D500" s="164"/>
      <c r="E500" s="165"/>
      <c r="F500" s="74"/>
      <c r="G500" s="75"/>
      <c r="H500" s="73"/>
      <c r="I500" s="73"/>
      <c r="J500" s="72"/>
    </row>
    <row r="501" spans="2:10" ht="18" customHeight="1">
      <c r="B501" s="67"/>
      <c r="C501" s="71"/>
      <c r="D501" s="167"/>
      <c r="E501" s="168"/>
      <c r="F501" s="69"/>
      <c r="G501" s="70"/>
      <c r="H501" s="68"/>
      <c r="I501" s="68"/>
      <c r="J501" s="67"/>
    </row>
    <row r="502" spans="2:10" ht="18" customHeight="1">
      <c r="B502" s="72"/>
      <c r="C502" s="76"/>
      <c r="D502" s="164"/>
      <c r="E502" s="165"/>
      <c r="F502" s="74"/>
      <c r="G502" s="75"/>
      <c r="H502" s="73"/>
      <c r="I502" s="73"/>
      <c r="J502" s="72"/>
    </row>
    <row r="503" spans="2:10" ht="18" customHeight="1">
      <c r="B503" s="67"/>
      <c r="C503" s="71"/>
      <c r="D503" s="167"/>
      <c r="E503" s="168"/>
      <c r="F503" s="69"/>
      <c r="G503" s="70"/>
      <c r="H503" s="68"/>
      <c r="I503" s="68"/>
      <c r="J503" s="67"/>
    </row>
    <row r="504" spans="2:10" ht="18" customHeight="1">
      <c r="B504" s="72"/>
      <c r="C504" s="76"/>
      <c r="D504" s="164"/>
      <c r="E504" s="165"/>
      <c r="F504" s="74"/>
      <c r="G504" s="75"/>
      <c r="H504" s="73"/>
      <c r="I504" s="73"/>
      <c r="J504" s="72"/>
    </row>
    <row r="505" spans="2:10" ht="18" customHeight="1">
      <c r="B505" s="67"/>
      <c r="C505" s="71"/>
      <c r="D505" s="167"/>
      <c r="E505" s="168"/>
      <c r="F505" s="69"/>
      <c r="G505" s="70"/>
      <c r="H505" s="68"/>
      <c r="I505" s="68"/>
      <c r="J505" s="67"/>
    </row>
    <row r="506" spans="2:10" ht="18" customHeight="1">
      <c r="B506" s="72"/>
      <c r="C506" s="76"/>
      <c r="D506" s="164"/>
      <c r="E506" s="165"/>
      <c r="F506" s="74"/>
      <c r="G506" s="75"/>
      <c r="H506" s="73"/>
      <c r="I506" s="73"/>
      <c r="J506" s="72"/>
    </row>
    <row r="507" spans="2:10" ht="18" customHeight="1">
      <c r="B507" s="67"/>
      <c r="C507" s="71"/>
      <c r="D507" s="167"/>
      <c r="E507" s="168"/>
      <c r="F507" s="69"/>
      <c r="G507" s="70"/>
      <c r="H507" s="68"/>
      <c r="I507" s="68"/>
      <c r="J507" s="67"/>
    </row>
    <row r="508" spans="2:10" ht="18" customHeight="1">
      <c r="B508" s="72"/>
      <c r="C508" s="76"/>
      <c r="D508" s="164"/>
      <c r="E508" s="165"/>
      <c r="F508" s="74"/>
      <c r="G508" s="75"/>
      <c r="H508" s="73"/>
      <c r="I508" s="73"/>
      <c r="J508" s="72"/>
    </row>
    <row r="509" spans="2:10" ht="18" customHeight="1">
      <c r="B509" s="67"/>
      <c r="C509" s="71"/>
      <c r="D509" s="167"/>
      <c r="E509" s="168"/>
      <c r="F509" s="69"/>
      <c r="G509" s="70"/>
      <c r="H509" s="68"/>
      <c r="I509" s="68"/>
      <c r="J509" s="67"/>
    </row>
    <row r="510" spans="2:10" ht="18" customHeight="1">
      <c r="B510" s="72"/>
      <c r="C510" s="76"/>
      <c r="D510" s="164"/>
      <c r="E510" s="165"/>
      <c r="F510" s="74"/>
      <c r="G510" s="75"/>
      <c r="H510" s="73"/>
      <c r="I510" s="73"/>
      <c r="J510" s="72"/>
    </row>
    <row r="511" spans="2:10" ht="18" customHeight="1">
      <c r="B511" s="67"/>
      <c r="C511" s="71"/>
      <c r="D511" s="167"/>
      <c r="E511" s="168"/>
      <c r="F511" s="69"/>
      <c r="G511" s="70"/>
      <c r="H511" s="68"/>
      <c r="I511" s="68"/>
      <c r="J511" s="67"/>
    </row>
    <row r="512" spans="2:10" ht="18" customHeight="1">
      <c r="B512" s="72"/>
      <c r="C512" s="76"/>
      <c r="D512" s="164"/>
      <c r="E512" s="165"/>
      <c r="F512" s="74"/>
      <c r="G512" s="75"/>
      <c r="H512" s="73"/>
      <c r="I512" s="73"/>
      <c r="J512" s="72"/>
    </row>
    <row r="513" spans="2:10" ht="18" customHeight="1">
      <c r="B513" s="67"/>
      <c r="C513" s="71"/>
      <c r="D513" s="167"/>
      <c r="E513" s="168"/>
      <c r="F513" s="69"/>
      <c r="G513" s="70"/>
      <c r="H513" s="68"/>
      <c r="I513" s="68"/>
      <c r="J513" s="67"/>
    </row>
    <row r="514" spans="2:10" ht="18" customHeight="1">
      <c r="B514" s="72"/>
      <c r="C514" s="76"/>
      <c r="D514" s="164"/>
      <c r="E514" s="165"/>
      <c r="F514" s="74"/>
      <c r="G514" s="75"/>
      <c r="H514" s="73"/>
      <c r="I514" s="73"/>
      <c r="J514" s="72"/>
    </row>
    <row r="515" spans="2:10" ht="18" customHeight="1">
      <c r="B515" s="67"/>
      <c r="C515" s="71"/>
      <c r="D515" s="167"/>
      <c r="E515" s="168"/>
      <c r="F515" s="69"/>
      <c r="G515" s="70"/>
      <c r="H515" s="68"/>
      <c r="I515" s="68"/>
      <c r="J515" s="67"/>
    </row>
    <row r="516" spans="2:10" ht="18" customHeight="1">
      <c r="B516" s="72"/>
      <c r="C516" s="76"/>
      <c r="D516" s="164"/>
      <c r="E516" s="165"/>
      <c r="F516" s="74"/>
      <c r="G516" s="75"/>
      <c r="H516" s="73"/>
      <c r="I516" s="73"/>
      <c r="J516" s="72"/>
    </row>
    <row r="517" spans="2:10" ht="18" customHeight="1">
      <c r="B517" s="67"/>
      <c r="C517" s="71"/>
      <c r="D517" s="167"/>
      <c r="E517" s="168"/>
      <c r="F517" s="69"/>
      <c r="G517" s="70"/>
      <c r="H517" s="68"/>
      <c r="I517" s="68"/>
      <c r="J517" s="67"/>
    </row>
    <row r="518" spans="2:10" ht="18" customHeight="1">
      <c r="B518" s="72"/>
      <c r="C518" s="76"/>
      <c r="D518" s="164"/>
      <c r="E518" s="165"/>
      <c r="F518" s="74"/>
      <c r="G518" s="75"/>
      <c r="H518" s="73"/>
      <c r="I518" s="73"/>
      <c r="J518" s="72"/>
    </row>
    <row r="519" spans="2:10" ht="18" customHeight="1">
      <c r="B519" s="67"/>
      <c r="C519" s="71"/>
      <c r="D519" s="167"/>
      <c r="E519" s="168"/>
      <c r="F519" s="69"/>
      <c r="G519" s="70"/>
      <c r="H519" s="68"/>
      <c r="I519" s="68"/>
      <c r="J519" s="67"/>
    </row>
    <row r="520" spans="2:10" ht="18" customHeight="1">
      <c r="B520" s="72"/>
      <c r="C520" s="76"/>
      <c r="D520" s="164"/>
      <c r="E520" s="165"/>
      <c r="F520" s="74"/>
      <c r="G520" s="75"/>
      <c r="H520" s="73"/>
      <c r="I520" s="73"/>
      <c r="J520" s="72"/>
    </row>
    <row r="521" spans="2:10" ht="18" customHeight="1">
      <c r="B521" s="67"/>
      <c r="C521" s="71"/>
      <c r="D521" s="167"/>
      <c r="E521" s="168"/>
      <c r="F521" s="69"/>
      <c r="G521" s="70"/>
      <c r="H521" s="68"/>
      <c r="I521" s="68"/>
      <c r="J521" s="67"/>
    </row>
    <row r="522" spans="2:10" ht="18" customHeight="1">
      <c r="B522" s="72"/>
      <c r="C522" s="76"/>
      <c r="D522" s="164"/>
      <c r="E522" s="165"/>
      <c r="F522" s="74"/>
      <c r="G522" s="75"/>
      <c r="H522" s="73"/>
      <c r="I522" s="73"/>
      <c r="J522" s="72"/>
    </row>
    <row r="523" spans="2:10" ht="18" customHeight="1">
      <c r="B523" s="67"/>
      <c r="C523" s="71"/>
      <c r="D523" s="167"/>
      <c r="E523" s="168"/>
      <c r="F523" s="69"/>
      <c r="G523" s="70"/>
      <c r="H523" s="68"/>
      <c r="I523" s="68"/>
      <c r="J523" s="67"/>
    </row>
    <row r="524" spans="2:10" ht="18" customHeight="1">
      <c r="B524" s="72"/>
      <c r="C524" s="76"/>
      <c r="D524" s="164"/>
      <c r="E524" s="165"/>
      <c r="F524" s="74"/>
      <c r="G524" s="75"/>
      <c r="H524" s="73"/>
      <c r="I524" s="73"/>
      <c r="J524" s="72"/>
    </row>
    <row r="525" spans="2:10" ht="18" customHeight="1">
      <c r="B525" s="67"/>
      <c r="C525" s="71"/>
      <c r="D525" s="167"/>
      <c r="E525" s="168"/>
      <c r="F525" s="69"/>
      <c r="G525" s="70"/>
      <c r="H525" s="68"/>
      <c r="I525" s="68"/>
      <c r="J525" s="67"/>
    </row>
    <row r="526" spans="2:10" ht="18" customHeight="1">
      <c r="B526" s="72"/>
      <c r="C526" s="76"/>
      <c r="D526" s="164"/>
      <c r="E526" s="165"/>
      <c r="F526" s="74"/>
      <c r="G526" s="75"/>
      <c r="H526" s="73"/>
      <c r="I526" s="73"/>
      <c r="J526" s="72"/>
    </row>
    <row r="527" spans="2:10" ht="18" customHeight="1">
      <c r="B527" s="67"/>
      <c r="C527" s="71"/>
      <c r="D527" s="167"/>
      <c r="E527" s="168"/>
      <c r="F527" s="69"/>
      <c r="G527" s="70"/>
      <c r="H527" s="68"/>
      <c r="I527" s="68"/>
      <c r="J527" s="67"/>
    </row>
    <row r="528" spans="2:10" ht="18" customHeight="1">
      <c r="B528" s="72"/>
      <c r="C528" s="76"/>
      <c r="D528" s="164"/>
      <c r="E528" s="165"/>
      <c r="F528" s="74"/>
      <c r="G528" s="75"/>
      <c r="H528" s="73"/>
      <c r="I528" s="73"/>
      <c r="J528" s="72"/>
    </row>
    <row r="529" spans="2:10" ht="18" customHeight="1">
      <c r="B529" s="67"/>
      <c r="C529" s="71"/>
      <c r="D529" s="167"/>
      <c r="E529" s="168"/>
      <c r="F529" s="69"/>
      <c r="G529" s="70"/>
      <c r="H529" s="68"/>
      <c r="I529" s="68"/>
      <c r="J529" s="67"/>
    </row>
    <row r="530" spans="2:10" ht="18" customHeight="1">
      <c r="B530" s="72"/>
      <c r="C530" s="76"/>
      <c r="D530" s="164"/>
      <c r="E530" s="165"/>
      <c r="F530" s="74"/>
      <c r="G530" s="75"/>
      <c r="H530" s="73"/>
      <c r="I530" s="73"/>
      <c r="J530" s="72"/>
    </row>
    <row r="531" spans="2:10" ht="18" customHeight="1">
      <c r="B531" s="67"/>
      <c r="C531" s="71"/>
      <c r="D531" s="167"/>
      <c r="E531" s="168"/>
      <c r="F531" s="69"/>
      <c r="G531" s="70"/>
      <c r="H531" s="68"/>
      <c r="I531" s="68"/>
      <c r="J531" s="67"/>
    </row>
    <row r="532" spans="2:10" ht="18" customHeight="1">
      <c r="B532" s="72"/>
      <c r="C532" s="76"/>
      <c r="D532" s="164"/>
      <c r="E532" s="165"/>
      <c r="F532" s="74"/>
      <c r="G532" s="75"/>
      <c r="H532" s="73"/>
      <c r="I532" s="73"/>
      <c r="J532" s="72"/>
    </row>
    <row r="533" spans="2:10" ht="18" customHeight="1">
      <c r="B533" s="67"/>
      <c r="C533" s="71"/>
      <c r="D533" s="167"/>
      <c r="E533" s="168"/>
      <c r="F533" s="69"/>
      <c r="G533" s="70"/>
      <c r="H533" s="68"/>
      <c r="I533" s="68"/>
      <c r="J533" s="67"/>
    </row>
    <row r="534" spans="2:10" ht="18" customHeight="1">
      <c r="B534" s="72"/>
      <c r="C534" s="76"/>
      <c r="D534" s="164"/>
      <c r="E534" s="165"/>
      <c r="F534" s="74"/>
      <c r="G534" s="75"/>
      <c r="H534" s="73"/>
      <c r="I534" s="73"/>
      <c r="J534" s="72"/>
    </row>
    <row r="535" spans="2:10" ht="18" customHeight="1">
      <c r="B535" s="67"/>
      <c r="C535" s="71"/>
      <c r="D535" s="167"/>
      <c r="E535" s="168"/>
      <c r="F535" s="69"/>
      <c r="G535" s="70"/>
      <c r="H535" s="68"/>
      <c r="I535" s="68"/>
      <c r="J535" s="67"/>
    </row>
    <row r="536" spans="2:10" ht="18" customHeight="1">
      <c r="B536" s="72"/>
      <c r="C536" s="76"/>
      <c r="D536" s="164"/>
      <c r="E536" s="165"/>
      <c r="F536" s="74"/>
      <c r="G536" s="75"/>
      <c r="H536" s="73"/>
      <c r="I536" s="73"/>
      <c r="J536" s="72"/>
    </row>
    <row r="537" spans="2:10" ht="18" customHeight="1">
      <c r="B537" s="67"/>
      <c r="C537" s="71"/>
      <c r="D537" s="167"/>
      <c r="E537" s="168"/>
      <c r="F537" s="69"/>
      <c r="G537" s="70"/>
      <c r="H537" s="68"/>
      <c r="I537" s="68"/>
      <c r="J537" s="67"/>
    </row>
    <row r="538" spans="2:10" ht="18" customHeight="1">
      <c r="B538" s="72"/>
      <c r="C538" s="76"/>
      <c r="D538" s="164"/>
      <c r="E538" s="165"/>
      <c r="F538" s="74"/>
      <c r="G538" s="75"/>
      <c r="H538" s="73"/>
      <c r="I538" s="73"/>
      <c r="J538" s="72"/>
    </row>
    <row r="539" spans="2:10" ht="18" customHeight="1">
      <c r="B539" s="67"/>
      <c r="C539" s="71"/>
      <c r="D539" s="167"/>
      <c r="E539" s="168"/>
      <c r="F539" s="69"/>
      <c r="G539" s="70"/>
      <c r="H539" s="68"/>
      <c r="I539" s="68"/>
      <c r="J539" s="67"/>
    </row>
    <row r="540" spans="2:10" ht="18" customHeight="1">
      <c r="B540" s="72"/>
      <c r="C540" s="76"/>
      <c r="D540" s="164"/>
      <c r="E540" s="165"/>
      <c r="F540" s="74"/>
      <c r="G540" s="75"/>
      <c r="H540" s="73"/>
      <c r="I540" s="73"/>
      <c r="J540" s="72"/>
    </row>
    <row r="541" spans="2:10" ht="18" customHeight="1">
      <c r="B541" s="67"/>
      <c r="C541" s="71"/>
      <c r="D541" s="167"/>
      <c r="E541" s="168"/>
      <c r="F541" s="69"/>
      <c r="G541" s="70"/>
      <c r="H541" s="68"/>
      <c r="I541" s="68"/>
      <c r="J541" s="67"/>
    </row>
    <row r="542" spans="2:10" ht="18" customHeight="1">
      <c r="B542" s="72"/>
      <c r="C542" s="76"/>
      <c r="D542" s="164"/>
      <c r="E542" s="165"/>
      <c r="F542" s="74"/>
      <c r="G542" s="75"/>
      <c r="H542" s="73"/>
      <c r="I542" s="73"/>
      <c r="J542" s="72"/>
    </row>
    <row r="543" spans="2:10" ht="18" customHeight="1">
      <c r="B543" s="67"/>
      <c r="C543" s="71"/>
      <c r="D543" s="167"/>
      <c r="E543" s="168"/>
      <c r="F543" s="69"/>
      <c r="G543" s="70"/>
      <c r="H543" s="68"/>
      <c r="I543" s="68"/>
      <c r="J543" s="67"/>
    </row>
    <row r="544" spans="2:10" ht="18" customHeight="1">
      <c r="B544" s="72"/>
      <c r="C544" s="76"/>
      <c r="D544" s="164"/>
      <c r="E544" s="165"/>
      <c r="F544" s="74"/>
      <c r="G544" s="75"/>
      <c r="H544" s="73"/>
      <c r="I544" s="73"/>
      <c r="J544" s="72"/>
    </row>
    <row r="545" spans="2:10" ht="18" customHeight="1">
      <c r="B545" s="67"/>
      <c r="C545" s="71"/>
      <c r="D545" s="167"/>
      <c r="E545" s="168"/>
      <c r="F545" s="69"/>
      <c r="G545" s="70"/>
      <c r="H545" s="68"/>
      <c r="I545" s="68"/>
      <c r="J545" s="67"/>
    </row>
    <row r="546" spans="2:10" ht="18" customHeight="1">
      <c r="B546" s="72"/>
      <c r="C546" s="76"/>
      <c r="D546" s="164"/>
      <c r="E546" s="165"/>
      <c r="F546" s="74"/>
      <c r="G546" s="75"/>
      <c r="H546" s="73"/>
      <c r="I546" s="73"/>
      <c r="J546" s="72"/>
    </row>
    <row r="547" spans="2:10" ht="18" customHeight="1">
      <c r="B547" s="67"/>
      <c r="C547" s="71"/>
      <c r="D547" s="167"/>
      <c r="E547" s="168"/>
      <c r="F547" s="69"/>
      <c r="G547" s="70"/>
      <c r="H547" s="68"/>
      <c r="I547" s="68"/>
      <c r="J547" s="67"/>
    </row>
    <row r="548" spans="2:10" ht="18" customHeight="1">
      <c r="B548" s="72"/>
      <c r="C548" s="76"/>
      <c r="D548" s="164"/>
      <c r="E548" s="165"/>
      <c r="F548" s="74"/>
      <c r="G548" s="75"/>
      <c r="H548" s="73"/>
      <c r="I548" s="73"/>
      <c r="J548" s="72"/>
    </row>
    <row r="549" spans="2:10" ht="18" customHeight="1">
      <c r="B549" s="67"/>
      <c r="C549" s="71"/>
      <c r="D549" s="167"/>
      <c r="E549" s="168"/>
      <c r="F549" s="69"/>
      <c r="G549" s="70"/>
      <c r="H549" s="68"/>
      <c r="I549" s="68"/>
      <c r="J549" s="67"/>
    </row>
    <row r="550" spans="2:10" ht="18" customHeight="1">
      <c r="B550" s="72"/>
      <c r="C550" s="76"/>
      <c r="D550" s="164"/>
      <c r="E550" s="165"/>
      <c r="F550" s="74"/>
      <c r="G550" s="75"/>
      <c r="H550" s="73"/>
      <c r="I550" s="73"/>
      <c r="J550" s="72"/>
    </row>
    <row r="551" spans="2:10" ht="18" customHeight="1">
      <c r="B551" s="67"/>
      <c r="C551" s="71"/>
      <c r="D551" s="167"/>
      <c r="E551" s="168"/>
      <c r="F551" s="69"/>
      <c r="G551" s="70"/>
      <c r="H551" s="68"/>
      <c r="I551" s="68"/>
      <c r="J551" s="67"/>
    </row>
    <row r="552" spans="2:10" ht="18" customHeight="1">
      <c r="B552" s="72"/>
      <c r="C552" s="76"/>
      <c r="D552" s="164"/>
      <c r="E552" s="165"/>
      <c r="F552" s="74"/>
      <c r="G552" s="75"/>
      <c r="H552" s="73"/>
      <c r="I552" s="73"/>
      <c r="J552" s="72"/>
    </row>
    <row r="553" spans="2:10" ht="18" customHeight="1">
      <c r="B553" s="67"/>
      <c r="C553" s="71"/>
      <c r="D553" s="167"/>
      <c r="E553" s="168"/>
      <c r="F553" s="69"/>
      <c r="G553" s="70"/>
      <c r="H553" s="68"/>
      <c r="I553" s="68"/>
      <c r="J553" s="67"/>
    </row>
    <row r="554" spans="2:10" ht="18" customHeight="1">
      <c r="B554" s="72"/>
      <c r="C554" s="76"/>
      <c r="D554" s="164"/>
      <c r="E554" s="165"/>
      <c r="F554" s="74"/>
      <c r="G554" s="75"/>
      <c r="H554" s="73"/>
      <c r="I554" s="73"/>
      <c r="J554" s="72"/>
    </row>
    <row r="555" spans="2:10" ht="18" customHeight="1">
      <c r="B555" s="67"/>
      <c r="C555" s="71"/>
      <c r="D555" s="167"/>
      <c r="E555" s="168"/>
      <c r="F555" s="69"/>
      <c r="G555" s="70"/>
      <c r="H555" s="68"/>
      <c r="I555" s="68"/>
      <c r="J555" s="67"/>
    </row>
    <row r="556" spans="2:10" ht="18" customHeight="1">
      <c r="B556" s="72"/>
      <c r="C556" s="76"/>
      <c r="D556" s="164"/>
      <c r="E556" s="165"/>
      <c r="F556" s="74"/>
      <c r="G556" s="75"/>
      <c r="H556" s="73"/>
      <c r="I556" s="73"/>
      <c r="J556" s="72"/>
    </row>
    <row r="557" spans="2:10" ht="18" customHeight="1">
      <c r="B557" s="67"/>
      <c r="C557" s="71"/>
      <c r="D557" s="167"/>
      <c r="E557" s="168"/>
      <c r="F557" s="69"/>
      <c r="G557" s="70"/>
      <c r="H557" s="68"/>
      <c r="I557" s="68"/>
      <c r="J557" s="67"/>
    </row>
    <row r="558" spans="2:10" ht="18" customHeight="1">
      <c r="B558" s="72"/>
      <c r="C558" s="76"/>
      <c r="D558" s="164"/>
      <c r="E558" s="165"/>
      <c r="F558" s="74"/>
      <c r="G558" s="75"/>
      <c r="H558" s="73"/>
      <c r="I558" s="73"/>
      <c r="J558" s="72"/>
    </row>
    <row r="559" spans="2:10" ht="18" customHeight="1">
      <c r="B559" s="67"/>
      <c r="C559" s="71"/>
      <c r="D559" s="167"/>
      <c r="E559" s="168"/>
      <c r="F559" s="69"/>
      <c r="G559" s="70"/>
      <c r="H559" s="68"/>
      <c r="I559" s="68"/>
      <c r="J559" s="67"/>
    </row>
    <row r="560" spans="2:10" ht="18" customHeight="1">
      <c r="B560" s="72"/>
      <c r="C560" s="76"/>
      <c r="D560" s="164"/>
      <c r="E560" s="165"/>
      <c r="F560" s="74"/>
      <c r="G560" s="75"/>
      <c r="H560" s="73"/>
      <c r="I560" s="73"/>
      <c r="J560" s="72"/>
    </row>
    <row r="561" spans="2:10" ht="18" customHeight="1">
      <c r="B561" s="67"/>
      <c r="C561" s="71"/>
      <c r="D561" s="167"/>
      <c r="E561" s="168"/>
      <c r="F561" s="69"/>
      <c r="G561" s="70"/>
      <c r="H561" s="68"/>
      <c r="I561" s="68"/>
      <c r="J561" s="67"/>
    </row>
    <row r="562" spans="2:10" ht="18" customHeight="1">
      <c r="B562" s="72"/>
      <c r="C562" s="76"/>
      <c r="D562" s="164"/>
      <c r="E562" s="165"/>
      <c r="F562" s="74"/>
      <c r="G562" s="75"/>
      <c r="H562" s="73"/>
      <c r="I562" s="73"/>
      <c r="J562" s="72"/>
    </row>
    <row r="563" spans="2:10" ht="18" customHeight="1">
      <c r="B563" s="67"/>
      <c r="C563" s="71"/>
      <c r="D563" s="167"/>
      <c r="E563" s="168"/>
      <c r="F563" s="69"/>
      <c r="G563" s="70"/>
      <c r="H563" s="68"/>
      <c r="I563" s="68"/>
      <c r="J563" s="67"/>
    </row>
    <row r="564" spans="2:10" ht="18" customHeight="1">
      <c r="B564" s="72"/>
      <c r="C564" s="76"/>
      <c r="D564" s="164"/>
      <c r="E564" s="165"/>
      <c r="F564" s="74"/>
      <c r="G564" s="75"/>
      <c r="H564" s="73"/>
      <c r="I564" s="73"/>
      <c r="J564" s="72"/>
    </row>
    <row r="565" spans="2:10" ht="18" customHeight="1">
      <c r="B565" s="67"/>
      <c r="C565" s="71"/>
      <c r="D565" s="167"/>
      <c r="E565" s="168"/>
      <c r="F565" s="69"/>
      <c r="G565" s="70"/>
      <c r="H565" s="68"/>
      <c r="I565" s="68"/>
      <c r="J565" s="67"/>
    </row>
    <row r="566" spans="2:10" ht="18" customHeight="1">
      <c r="B566" s="72"/>
      <c r="C566" s="76"/>
      <c r="D566" s="164"/>
      <c r="E566" s="165"/>
      <c r="F566" s="74"/>
      <c r="G566" s="75"/>
      <c r="H566" s="73"/>
      <c r="I566" s="73"/>
      <c r="J566" s="72"/>
    </row>
    <row r="567" spans="2:10" ht="18" customHeight="1">
      <c r="B567" s="67"/>
      <c r="C567" s="71"/>
      <c r="D567" s="167"/>
      <c r="E567" s="168"/>
      <c r="F567" s="69"/>
      <c r="G567" s="70"/>
      <c r="H567" s="68"/>
      <c r="I567" s="68"/>
      <c r="J567" s="67"/>
    </row>
    <row r="568" spans="2:10" ht="18" customHeight="1">
      <c r="B568" s="72"/>
      <c r="C568" s="76"/>
      <c r="D568" s="164"/>
      <c r="E568" s="165"/>
      <c r="F568" s="74"/>
      <c r="G568" s="75"/>
      <c r="H568" s="73"/>
      <c r="I568" s="73"/>
      <c r="J568" s="72"/>
    </row>
    <row r="569" spans="2:10" ht="18" customHeight="1">
      <c r="B569" s="67"/>
      <c r="C569" s="71"/>
      <c r="D569" s="167"/>
      <c r="E569" s="168"/>
      <c r="F569" s="69"/>
      <c r="G569" s="70"/>
      <c r="H569" s="68"/>
      <c r="I569" s="68"/>
      <c r="J569" s="67"/>
    </row>
    <row r="570" spans="2:10" ht="18" customHeight="1">
      <c r="B570" s="72"/>
      <c r="C570" s="76"/>
      <c r="D570" s="164"/>
      <c r="E570" s="165"/>
      <c r="F570" s="74"/>
      <c r="G570" s="75"/>
      <c r="H570" s="73"/>
      <c r="I570" s="73"/>
      <c r="J570" s="72"/>
    </row>
    <row r="571" spans="2:10" ht="18" customHeight="1">
      <c r="B571" s="67"/>
      <c r="C571" s="71"/>
      <c r="D571" s="167"/>
      <c r="E571" s="168"/>
      <c r="F571" s="69"/>
      <c r="G571" s="70"/>
      <c r="H571" s="68"/>
      <c r="I571" s="68"/>
      <c r="J571" s="67"/>
    </row>
    <row r="572" spans="2:10" ht="18" customHeight="1">
      <c r="B572" s="72"/>
      <c r="C572" s="76"/>
      <c r="D572" s="164"/>
      <c r="E572" s="165"/>
      <c r="F572" s="74"/>
      <c r="G572" s="75"/>
      <c r="H572" s="73"/>
      <c r="I572" s="73"/>
      <c r="J572" s="72"/>
    </row>
    <row r="573" spans="2:10" ht="18" customHeight="1">
      <c r="B573" s="67"/>
      <c r="C573" s="71"/>
      <c r="D573" s="167"/>
      <c r="E573" s="168"/>
      <c r="F573" s="69"/>
      <c r="G573" s="70"/>
      <c r="H573" s="68"/>
      <c r="I573" s="68"/>
      <c r="J573" s="67"/>
    </row>
    <row r="574" spans="2:10" ht="18" customHeight="1">
      <c r="B574" s="72"/>
      <c r="C574" s="76"/>
      <c r="D574" s="164"/>
      <c r="E574" s="165"/>
      <c r="F574" s="74"/>
      <c r="G574" s="75"/>
      <c r="H574" s="73"/>
      <c r="I574" s="73"/>
      <c r="J574" s="72"/>
    </row>
    <row r="575" spans="2:10" ht="18" customHeight="1">
      <c r="B575" s="67"/>
      <c r="C575" s="71"/>
      <c r="D575" s="167"/>
      <c r="E575" s="168"/>
      <c r="F575" s="69"/>
      <c r="G575" s="70"/>
      <c r="H575" s="68"/>
      <c r="I575" s="68"/>
      <c r="J575" s="67"/>
    </row>
    <row r="576" spans="2:10" ht="18" customHeight="1">
      <c r="B576" s="72"/>
      <c r="C576" s="76"/>
      <c r="D576" s="164"/>
      <c r="E576" s="165"/>
      <c r="F576" s="74"/>
      <c r="G576" s="75"/>
      <c r="H576" s="73"/>
      <c r="I576" s="73"/>
      <c r="J576" s="72"/>
    </row>
    <row r="577" spans="2:10" ht="18" customHeight="1">
      <c r="B577" s="67"/>
      <c r="C577" s="71"/>
      <c r="D577" s="167"/>
      <c r="E577" s="168"/>
      <c r="F577" s="69"/>
      <c r="G577" s="70"/>
      <c r="H577" s="68"/>
      <c r="I577" s="68"/>
      <c r="J577" s="67"/>
    </row>
    <row r="578" spans="2:10" ht="18" customHeight="1">
      <c r="B578" s="72"/>
      <c r="C578" s="76"/>
      <c r="D578" s="164"/>
      <c r="E578" s="165"/>
      <c r="F578" s="74"/>
      <c r="G578" s="75"/>
      <c r="H578" s="73"/>
      <c r="I578" s="73"/>
      <c r="J578" s="72"/>
    </row>
    <row r="579" spans="2:10" ht="18" customHeight="1">
      <c r="B579" s="67"/>
      <c r="C579" s="71"/>
      <c r="D579" s="167"/>
      <c r="E579" s="168"/>
      <c r="F579" s="69"/>
      <c r="G579" s="70"/>
      <c r="H579" s="68"/>
      <c r="I579" s="68"/>
      <c r="J579" s="67"/>
    </row>
    <row r="580" spans="2:10" ht="18" customHeight="1">
      <c r="B580" s="72"/>
      <c r="C580" s="76"/>
      <c r="D580" s="164"/>
      <c r="E580" s="165"/>
      <c r="F580" s="74"/>
      <c r="G580" s="75"/>
      <c r="H580" s="73"/>
      <c r="I580" s="73"/>
      <c r="J580" s="72"/>
    </row>
    <row r="581" spans="2:10" ht="18" customHeight="1">
      <c r="B581" s="67"/>
      <c r="C581" s="71"/>
      <c r="D581" s="167"/>
      <c r="E581" s="168"/>
      <c r="F581" s="69"/>
      <c r="G581" s="70"/>
      <c r="H581" s="68"/>
      <c r="I581" s="68"/>
      <c r="J581" s="67"/>
    </row>
    <row r="582" spans="2:10" ht="18" customHeight="1">
      <c r="B582" s="72"/>
      <c r="C582" s="76"/>
      <c r="D582" s="164"/>
      <c r="E582" s="165"/>
      <c r="F582" s="74"/>
      <c r="G582" s="75"/>
      <c r="H582" s="73"/>
      <c r="I582" s="73"/>
      <c r="J582" s="72"/>
    </row>
    <row r="583" spans="2:10" ht="18" customHeight="1">
      <c r="B583" s="67"/>
      <c r="C583" s="71"/>
      <c r="D583" s="167"/>
      <c r="E583" s="168"/>
      <c r="F583" s="69"/>
      <c r="G583" s="70"/>
      <c r="H583" s="68"/>
      <c r="I583" s="68"/>
      <c r="J583" s="67"/>
    </row>
    <row r="584" spans="2:10" ht="18" customHeight="1">
      <c r="B584" s="72"/>
      <c r="C584" s="76"/>
      <c r="D584" s="164"/>
      <c r="E584" s="165"/>
      <c r="F584" s="74"/>
      <c r="G584" s="75"/>
      <c r="H584" s="73"/>
      <c r="I584" s="73"/>
      <c r="J584" s="72"/>
    </row>
    <row r="585" spans="2:10" ht="18" customHeight="1">
      <c r="B585" s="67"/>
      <c r="C585" s="71"/>
      <c r="D585" s="167"/>
      <c r="E585" s="168"/>
      <c r="F585" s="69"/>
      <c r="G585" s="70"/>
      <c r="H585" s="68"/>
      <c r="I585" s="68"/>
      <c r="J585" s="67"/>
    </row>
    <row r="586" spans="2:10" ht="13.5">
      <c r="B586" s="65"/>
      <c r="C586" s="65"/>
      <c r="D586" s="65"/>
      <c r="E586" s="65"/>
      <c r="F586" s="65"/>
      <c r="G586" s="65"/>
      <c r="H586" s="65"/>
      <c r="I586" s="65"/>
      <c r="J586" s="65"/>
    </row>
    <row r="587" spans="2:10" ht="13.5">
      <c r="B587" s="65"/>
      <c r="C587" s="65"/>
      <c r="D587" s="65"/>
      <c r="E587" s="65"/>
      <c r="F587" s="65"/>
      <c r="G587" s="65"/>
      <c r="H587" s="65"/>
      <c r="I587" s="65"/>
      <c r="J587" s="65"/>
    </row>
    <row r="588" spans="2:10" ht="13.5">
      <c r="B588" s="65"/>
      <c r="C588" s="65"/>
      <c r="D588" s="65"/>
      <c r="E588" s="65"/>
      <c r="F588" s="65"/>
      <c r="G588" s="65"/>
      <c r="H588" s="65"/>
      <c r="I588" s="65"/>
      <c r="J588" s="65"/>
    </row>
    <row r="589" spans="2:10" ht="13.5">
      <c r="B589" s="65"/>
      <c r="C589" s="65"/>
      <c r="D589" s="65"/>
      <c r="E589" s="65"/>
      <c r="F589" s="65"/>
      <c r="G589" s="65"/>
      <c r="H589" s="65"/>
      <c r="I589" s="65"/>
      <c r="J589" s="65"/>
    </row>
    <row r="590" spans="2:10" ht="13.5">
      <c r="B590" s="65"/>
      <c r="C590" s="65"/>
      <c r="D590" s="65"/>
      <c r="E590" s="65"/>
      <c r="F590" s="65"/>
      <c r="G590" s="65"/>
      <c r="H590" s="65"/>
      <c r="I590" s="65"/>
      <c r="J590" s="65"/>
    </row>
    <row r="591" spans="2:10" ht="13.5">
      <c r="B591" s="65"/>
      <c r="C591" s="65"/>
      <c r="D591" s="65"/>
      <c r="E591" s="65"/>
      <c r="F591" s="65"/>
      <c r="G591" s="65"/>
      <c r="H591" s="65"/>
      <c r="I591" s="65"/>
      <c r="J591" s="65"/>
    </row>
    <row r="592" spans="2:10" ht="13.5">
      <c r="B592" s="65"/>
      <c r="C592" s="65"/>
      <c r="D592" s="65"/>
      <c r="E592" s="65"/>
      <c r="F592" s="65"/>
      <c r="G592" s="65"/>
      <c r="H592" s="65"/>
      <c r="I592" s="65"/>
      <c r="J592" s="65"/>
    </row>
    <row r="593" spans="2:10" ht="13.5">
      <c r="B593" s="65"/>
      <c r="C593" s="65"/>
      <c r="D593" s="65"/>
      <c r="E593" s="65"/>
      <c r="F593" s="65"/>
      <c r="G593" s="65"/>
      <c r="H593" s="65"/>
      <c r="I593" s="65"/>
      <c r="J593" s="65"/>
    </row>
    <row r="594" spans="2:10" ht="13.5">
      <c r="B594" s="65"/>
      <c r="C594" s="65"/>
      <c r="D594" s="65"/>
      <c r="E594" s="65"/>
      <c r="F594" s="65"/>
      <c r="G594" s="65"/>
      <c r="H594" s="65"/>
      <c r="I594" s="65"/>
      <c r="J594" s="65"/>
    </row>
    <row r="595" spans="2:10" ht="13.5">
      <c r="B595" s="65"/>
      <c r="C595" s="65"/>
      <c r="D595" s="65"/>
      <c r="E595" s="65"/>
      <c r="F595" s="65"/>
      <c r="G595" s="65"/>
      <c r="H595" s="65"/>
      <c r="I595" s="65"/>
      <c r="J595" s="65"/>
    </row>
    <row r="596" spans="2:10" ht="13.5">
      <c r="B596" s="65"/>
      <c r="C596" s="65"/>
      <c r="D596" s="65"/>
      <c r="E596" s="65"/>
      <c r="F596" s="65"/>
      <c r="G596" s="65"/>
      <c r="H596" s="65"/>
      <c r="I596" s="65"/>
      <c r="J596" s="65"/>
    </row>
    <row r="597" spans="2:10" ht="13.5">
      <c r="B597" s="65"/>
      <c r="C597" s="65"/>
      <c r="D597" s="65"/>
      <c r="E597" s="65"/>
      <c r="F597" s="65"/>
      <c r="G597" s="65"/>
      <c r="H597" s="65"/>
      <c r="I597" s="65"/>
      <c r="J597" s="65"/>
    </row>
    <row r="598" spans="2:10" ht="13.5">
      <c r="B598" s="65"/>
      <c r="C598" s="65"/>
      <c r="D598" s="65"/>
      <c r="E598" s="65"/>
      <c r="F598" s="65"/>
      <c r="G598" s="65"/>
      <c r="H598" s="65"/>
      <c r="I598" s="65"/>
      <c r="J598" s="65"/>
    </row>
    <row r="599" spans="2:10" ht="13.5">
      <c r="B599" s="65"/>
      <c r="C599" s="65"/>
      <c r="D599" s="65"/>
      <c r="E599" s="65"/>
      <c r="F599" s="65"/>
      <c r="G599" s="65"/>
      <c r="H599" s="65"/>
      <c r="I599" s="65"/>
      <c r="J599" s="65"/>
    </row>
    <row r="600" spans="2:10" ht="13.5">
      <c r="B600" s="65"/>
      <c r="C600" s="65"/>
      <c r="D600" s="65"/>
      <c r="E600" s="65"/>
      <c r="F600" s="65"/>
      <c r="G600" s="65"/>
      <c r="H600" s="65"/>
      <c r="I600" s="65"/>
      <c r="J600" s="65"/>
    </row>
    <row r="601" spans="2:10" ht="13.5">
      <c r="B601" s="65"/>
      <c r="C601" s="65"/>
      <c r="D601" s="65"/>
      <c r="E601" s="65"/>
      <c r="F601" s="65"/>
      <c r="G601" s="65"/>
      <c r="H601" s="65"/>
      <c r="I601" s="65"/>
      <c r="J601" s="65"/>
    </row>
    <row r="602" spans="2:10" ht="13.5">
      <c r="B602" s="65"/>
      <c r="C602" s="65"/>
      <c r="D602" s="65"/>
      <c r="E602" s="65"/>
      <c r="F602" s="65"/>
      <c r="G602" s="65"/>
      <c r="H602" s="65"/>
      <c r="I602" s="65"/>
      <c r="J602" s="65"/>
    </row>
    <row r="603" spans="2:10" ht="13.5">
      <c r="B603" s="65"/>
      <c r="C603" s="65"/>
      <c r="D603" s="65"/>
      <c r="E603" s="65"/>
      <c r="F603" s="65"/>
      <c r="G603" s="65"/>
      <c r="H603" s="65"/>
      <c r="I603" s="65"/>
      <c r="J603" s="65"/>
    </row>
    <row r="604" spans="2:10" ht="13.5">
      <c r="B604" s="65"/>
      <c r="C604" s="65"/>
      <c r="D604" s="65"/>
      <c r="E604" s="65"/>
      <c r="F604" s="65"/>
      <c r="G604" s="65"/>
      <c r="H604" s="65"/>
      <c r="I604" s="65"/>
      <c r="J604" s="65"/>
    </row>
    <row r="605" spans="2:10" ht="13.5">
      <c r="B605" s="65"/>
      <c r="C605" s="65"/>
      <c r="D605" s="65"/>
      <c r="E605" s="65"/>
      <c r="F605" s="65"/>
      <c r="G605" s="65"/>
      <c r="H605" s="65"/>
      <c r="I605" s="65"/>
      <c r="J605" s="65"/>
    </row>
    <row r="606" spans="2:10" ht="13.5">
      <c r="B606" s="65"/>
      <c r="C606" s="65"/>
      <c r="D606" s="65"/>
      <c r="E606" s="65"/>
      <c r="F606" s="65"/>
      <c r="G606" s="65"/>
      <c r="H606" s="65"/>
      <c r="I606" s="65"/>
      <c r="J606" s="65"/>
    </row>
    <row r="607" spans="2:10" ht="13.5">
      <c r="B607" s="65"/>
      <c r="C607" s="65"/>
      <c r="D607" s="65"/>
      <c r="E607" s="65"/>
      <c r="F607" s="65"/>
      <c r="G607" s="65"/>
      <c r="H607" s="65"/>
      <c r="I607" s="65"/>
      <c r="J607" s="65"/>
    </row>
    <row r="608" spans="2:10" ht="13.5">
      <c r="B608" s="65"/>
      <c r="C608" s="65"/>
      <c r="D608" s="65"/>
      <c r="E608" s="65"/>
      <c r="F608" s="65"/>
      <c r="G608" s="65"/>
      <c r="H608" s="65"/>
      <c r="I608" s="65"/>
      <c r="J608" s="65"/>
    </row>
    <row r="609" spans="2:10" ht="13.5">
      <c r="B609" s="65"/>
      <c r="C609" s="65"/>
      <c r="D609" s="65"/>
      <c r="E609" s="65"/>
      <c r="F609" s="65"/>
      <c r="G609" s="65"/>
      <c r="H609" s="65"/>
      <c r="I609" s="65"/>
      <c r="J609" s="65"/>
    </row>
    <row r="610" spans="2:10" ht="13.5">
      <c r="B610" s="65"/>
      <c r="C610" s="65"/>
      <c r="D610" s="65"/>
      <c r="E610" s="65"/>
      <c r="F610" s="65"/>
      <c r="G610" s="65"/>
      <c r="H610" s="65"/>
      <c r="I610" s="65"/>
      <c r="J610" s="65"/>
    </row>
    <row r="611" spans="2:10" ht="13.5">
      <c r="B611" s="65"/>
      <c r="C611" s="65"/>
      <c r="D611" s="65"/>
      <c r="E611" s="65"/>
      <c r="F611" s="65"/>
      <c r="G611" s="65"/>
      <c r="H611" s="65"/>
      <c r="I611" s="65"/>
      <c r="J611" s="65"/>
    </row>
    <row r="612" spans="2:10" ht="13.5">
      <c r="B612" s="65"/>
      <c r="C612" s="65"/>
      <c r="D612" s="65"/>
      <c r="E612" s="65"/>
      <c r="F612" s="65"/>
      <c r="G612" s="65"/>
      <c r="H612" s="65"/>
      <c r="I612" s="65"/>
      <c r="J612" s="65"/>
    </row>
    <row r="613" spans="2:10" ht="13.5">
      <c r="B613" s="65"/>
      <c r="C613" s="65"/>
      <c r="D613" s="65"/>
      <c r="E613" s="65"/>
      <c r="F613" s="65"/>
      <c r="G613" s="65"/>
      <c r="H613" s="65"/>
      <c r="I613" s="65"/>
      <c r="J613" s="65"/>
    </row>
    <row r="614" spans="2:10" ht="13.5">
      <c r="B614" s="65"/>
      <c r="C614" s="65"/>
      <c r="D614" s="65"/>
      <c r="E614" s="65"/>
      <c r="F614" s="65"/>
      <c r="G614" s="65"/>
      <c r="H614" s="65"/>
      <c r="I614" s="65"/>
      <c r="J614" s="65"/>
    </row>
    <row r="615" spans="2:10" ht="13.5">
      <c r="B615" s="65"/>
      <c r="C615" s="65"/>
      <c r="D615" s="65"/>
      <c r="E615" s="65"/>
      <c r="F615" s="65"/>
      <c r="G615" s="65"/>
      <c r="H615" s="65"/>
      <c r="I615" s="65"/>
      <c r="J615" s="65"/>
    </row>
    <row r="616" spans="2:10" ht="13.5">
      <c r="B616" s="65"/>
      <c r="C616" s="65"/>
      <c r="D616" s="65"/>
      <c r="E616" s="65"/>
      <c r="F616" s="65"/>
      <c r="G616" s="65"/>
      <c r="H616" s="65"/>
      <c r="I616" s="65"/>
      <c r="J616" s="65"/>
    </row>
    <row r="617" spans="2:10" ht="13.5">
      <c r="B617" s="65"/>
      <c r="C617" s="65"/>
      <c r="D617" s="65"/>
      <c r="E617" s="65"/>
      <c r="F617" s="65"/>
      <c r="G617" s="65"/>
      <c r="H617" s="65"/>
      <c r="I617" s="65"/>
      <c r="J617" s="65"/>
    </row>
    <row r="618" spans="2:10" ht="13.5">
      <c r="B618" s="65"/>
      <c r="C618" s="65"/>
      <c r="D618" s="65"/>
      <c r="E618" s="65"/>
      <c r="F618" s="65"/>
      <c r="G618" s="65"/>
      <c r="H618" s="65"/>
      <c r="I618" s="65"/>
      <c r="J618" s="65"/>
    </row>
    <row r="619" spans="2:10" ht="13.5">
      <c r="B619" s="65"/>
      <c r="C619" s="65"/>
      <c r="D619" s="65"/>
      <c r="E619" s="65"/>
      <c r="F619" s="65"/>
      <c r="G619" s="65"/>
      <c r="H619" s="65"/>
      <c r="I619" s="65"/>
      <c r="J619" s="65"/>
    </row>
    <row r="620" spans="2:10" ht="13.5">
      <c r="B620" s="65"/>
      <c r="C620" s="65"/>
      <c r="D620" s="65"/>
      <c r="E620" s="65"/>
      <c r="F620" s="65"/>
      <c r="G620" s="65"/>
      <c r="H620" s="65"/>
      <c r="I620" s="65"/>
      <c r="J620" s="65"/>
    </row>
    <row r="621" spans="2:10" ht="13.5">
      <c r="B621" s="65"/>
      <c r="C621" s="65"/>
      <c r="D621" s="65"/>
      <c r="E621" s="65"/>
      <c r="F621" s="65"/>
      <c r="G621" s="65"/>
      <c r="H621" s="65"/>
      <c r="I621" s="65"/>
      <c r="J621" s="65"/>
    </row>
    <row r="622" spans="2:10" ht="13.5">
      <c r="B622" s="65"/>
      <c r="C622" s="65"/>
      <c r="D622" s="65"/>
      <c r="E622" s="65"/>
      <c r="F622" s="65"/>
      <c r="G622" s="65"/>
      <c r="H622" s="65"/>
      <c r="I622" s="65"/>
      <c r="J622" s="65"/>
    </row>
    <row r="623" spans="2:10" ht="13.5">
      <c r="B623" s="65"/>
      <c r="C623" s="65"/>
      <c r="D623" s="65"/>
      <c r="E623" s="65"/>
      <c r="F623" s="65"/>
      <c r="G623" s="65"/>
      <c r="H623" s="65"/>
      <c r="I623" s="65"/>
      <c r="J623" s="65"/>
    </row>
    <row r="624" spans="2:10" ht="13.5">
      <c r="B624" s="65"/>
      <c r="C624" s="65"/>
      <c r="D624" s="65"/>
      <c r="E624" s="65"/>
      <c r="F624" s="65"/>
      <c r="G624" s="65"/>
      <c r="H624" s="65"/>
      <c r="I624" s="65"/>
      <c r="J624" s="65"/>
    </row>
    <row r="625" spans="2:10" ht="13.5">
      <c r="B625" s="65"/>
      <c r="C625" s="65"/>
      <c r="D625" s="65"/>
      <c r="E625" s="65"/>
      <c r="F625" s="65"/>
      <c r="G625" s="65"/>
      <c r="H625" s="65"/>
      <c r="I625" s="65"/>
      <c r="J625" s="65"/>
    </row>
    <row r="626" spans="2:10" ht="13.5">
      <c r="B626" s="65"/>
      <c r="C626" s="65"/>
      <c r="D626" s="65"/>
      <c r="E626" s="65"/>
      <c r="F626" s="65"/>
      <c r="G626" s="65"/>
      <c r="H626" s="65"/>
      <c r="I626" s="65"/>
      <c r="J626" s="65"/>
    </row>
    <row r="627" spans="2:10" ht="13.5">
      <c r="B627" s="65"/>
      <c r="C627" s="65"/>
      <c r="D627" s="65"/>
      <c r="E627" s="65"/>
      <c r="F627" s="65"/>
      <c r="G627" s="65"/>
      <c r="H627" s="65"/>
      <c r="I627" s="65"/>
      <c r="J627" s="65"/>
    </row>
    <row r="628" spans="2:10" ht="13.5">
      <c r="B628" s="65"/>
      <c r="C628" s="65"/>
      <c r="D628" s="65"/>
      <c r="E628" s="65"/>
      <c r="F628" s="65"/>
      <c r="G628" s="65"/>
      <c r="H628" s="65"/>
      <c r="I628" s="65"/>
      <c r="J628" s="65"/>
    </row>
    <row r="629" spans="2:10" ht="13.5">
      <c r="B629" s="65"/>
      <c r="C629" s="65"/>
      <c r="D629" s="65"/>
      <c r="E629" s="65"/>
      <c r="F629" s="65"/>
      <c r="G629" s="65"/>
      <c r="H629" s="65"/>
      <c r="I629" s="65"/>
      <c r="J629" s="65"/>
    </row>
    <row r="630" spans="2:10" ht="13.5">
      <c r="B630" s="65"/>
      <c r="C630" s="65"/>
      <c r="D630" s="65"/>
      <c r="E630" s="65"/>
      <c r="F630" s="65"/>
      <c r="G630" s="65"/>
      <c r="H630" s="65"/>
      <c r="I630" s="65"/>
      <c r="J630" s="65"/>
    </row>
    <row r="631" spans="2:10" ht="13.5">
      <c r="B631" s="65"/>
      <c r="C631" s="65"/>
      <c r="D631" s="65"/>
      <c r="E631" s="65"/>
      <c r="F631" s="65"/>
      <c r="G631" s="65"/>
      <c r="H631" s="65"/>
      <c r="I631" s="65"/>
      <c r="J631" s="65"/>
    </row>
    <row r="632" spans="2:10" ht="13.5">
      <c r="B632" s="65"/>
      <c r="C632" s="65"/>
      <c r="D632" s="65"/>
      <c r="E632" s="65"/>
      <c r="F632" s="65"/>
      <c r="G632" s="65"/>
      <c r="H632" s="65"/>
      <c r="I632" s="65"/>
      <c r="J632" s="65"/>
    </row>
    <row r="633" spans="2:10" ht="13.5">
      <c r="B633" s="65"/>
      <c r="C633" s="65"/>
      <c r="D633" s="65"/>
      <c r="E633" s="65"/>
      <c r="F633" s="65"/>
      <c r="G633" s="65"/>
      <c r="H633" s="65"/>
      <c r="I633" s="65"/>
      <c r="J633" s="65"/>
    </row>
    <row r="634" spans="2:10" ht="13.5">
      <c r="B634" s="65"/>
      <c r="C634" s="65"/>
      <c r="D634" s="65"/>
      <c r="E634" s="65"/>
      <c r="F634" s="65"/>
      <c r="G634" s="65"/>
      <c r="H634" s="65"/>
      <c r="I634" s="65"/>
      <c r="J634" s="65"/>
    </row>
    <row r="635" spans="2:10" ht="13.5">
      <c r="B635" s="65"/>
      <c r="C635" s="65"/>
      <c r="D635" s="65"/>
      <c r="E635" s="65"/>
      <c r="F635" s="65"/>
      <c r="G635" s="65"/>
      <c r="H635" s="65"/>
      <c r="I635" s="65"/>
      <c r="J635" s="65"/>
    </row>
    <row r="636" spans="2:10" ht="13.5">
      <c r="B636" s="65"/>
      <c r="C636" s="65"/>
      <c r="D636" s="65"/>
      <c r="E636" s="65"/>
      <c r="F636" s="65"/>
      <c r="G636" s="65"/>
      <c r="H636" s="65"/>
      <c r="I636" s="65"/>
      <c r="J636" s="65"/>
    </row>
    <row r="637" spans="2:10" ht="13.5">
      <c r="B637" s="65"/>
      <c r="C637" s="65"/>
      <c r="D637" s="65"/>
      <c r="E637" s="65"/>
      <c r="F637" s="65"/>
      <c r="G637" s="65"/>
      <c r="H637" s="65"/>
      <c r="I637" s="65"/>
      <c r="J637" s="65"/>
    </row>
    <row r="638" spans="2:10" ht="13.5">
      <c r="B638" s="65"/>
      <c r="C638" s="65"/>
      <c r="D638" s="65"/>
      <c r="E638" s="65"/>
      <c r="F638" s="65"/>
      <c r="G638" s="65"/>
      <c r="H638" s="65"/>
      <c r="I638" s="65"/>
      <c r="J638" s="65"/>
    </row>
    <row r="639" spans="2:10" ht="13.5">
      <c r="B639" s="65"/>
      <c r="C639" s="65"/>
      <c r="D639" s="65"/>
      <c r="E639" s="65"/>
      <c r="F639" s="65"/>
      <c r="G639" s="65"/>
      <c r="H639" s="65"/>
      <c r="I639" s="65"/>
      <c r="J639" s="65"/>
    </row>
    <row r="640" spans="2:10" ht="13.5">
      <c r="B640" s="65"/>
      <c r="C640" s="65"/>
      <c r="D640" s="65"/>
      <c r="E640" s="65"/>
      <c r="F640" s="65"/>
      <c r="G640" s="65"/>
      <c r="H640" s="65"/>
      <c r="I640" s="65"/>
      <c r="J640" s="65"/>
    </row>
    <row r="641" spans="2:10" ht="13.5">
      <c r="B641" s="65"/>
      <c r="C641" s="65"/>
      <c r="D641" s="65"/>
      <c r="E641" s="65"/>
      <c r="F641" s="65"/>
      <c r="G641" s="65"/>
      <c r="H641" s="65"/>
      <c r="I641" s="65"/>
      <c r="J641" s="65"/>
    </row>
    <row r="642" spans="2:10" ht="13.5">
      <c r="B642" s="65"/>
      <c r="C642" s="65"/>
      <c r="D642" s="65"/>
      <c r="E642" s="65"/>
      <c r="F642" s="65"/>
      <c r="G642" s="65"/>
      <c r="H642" s="65"/>
      <c r="I642" s="65"/>
      <c r="J642" s="65"/>
    </row>
    <row r="643" spans="2:10" ht="13.5">
      <c r="B643" s="65"/>
      <c r="C643" s="65"/>
      <c r="D643" s="65"/>
      <c r="E643" s="65"/>
      <c r="F643" s="65"/>
      <c r="G643" s="65"/>
      <c r="H643" s="65"/>
      <c r="I643" s="65"/>
      <c r="J643" s="65"/>
    </row>
    <row r="644" spans="2:10" ht="13.5">
      <c r="B644" s="65"/>
      <c r="C644" s="65"/>
      <c r="D644" s="65"/>
      <c r="E644" s="65"/>
      <c r="F644" s="65"/>
      <c r="G644" s="65"/>
      <c r="H644" s="65"/>
      <c r="I644" s="65"/>
      <c r="J644" s="65"/>
    </row>
    <row r="645" spans="2:10" ht="13.5">
      <c r="B645" s="65"/>
      <c r="C645" s="65"/>
      <c r="D645" s="65"/>
      <c r="E645" s="65"/>
      <c r="F645" s="65"/>
      <c r="G645" s="65"/>
      <c r="H645" s="65"/>
      <c r="I645" s="65"/>
      <c r="J645" s="65"/>
    </row>
    <row r="646" spans="2:10" ht="13.5">
      <c r="B646" s="65"/>
      <c r="C646" s="65"/>
      <c r="D646" s="65"/>
      <c r="E646" s="65"/>
      <c r="F646" s="65"/>
      <c r="G646" s="65"/>
      <c r="H646" s="65"/>
      <c r="I646" s="65"/>
      <c r="J646" s="65"/>
    </row>
    <row r="647" spans="2:10" ht="13.5">
      <c r="B647" s="65"/>
      <c r="C647" s="65"/>
      <c r="D647" s="65"/>
      <c r="E647" s="65"/>
      <c r="F647" s="65"/>
      <c r="G647" s="65"/>
      <c r="H647" s="65"/>
      <c r="I647" s="65"/>
      <c r="J647" s="65"/>
    </row>
    <row r="648" spans="2:10" ht="13.5">
      <c r="B648" s="65"/>
      <c r="C648" s="65"/>
      <c r="D648" s="65"/>
      <c r="E648" s="65"/>
      <c r="F648" s="65"/>
      <c r="G648" s="65"/>
      <c r="H648" s="65"/>
      <c r="I648" s="65"/>
      <c r="J648" s="65"/>
    </row>
    <row r="649" spans="2:10" ht="13.5">
      <c r="B649" s="65"/>
      <c r="C649" s="65"/>
      <c r="D649" s="65"/>
      <c r="E649" s="65"/>
      <c r="F649" s="65"/>
      <c r="G649" s="65"/>
      <c r="H649" s="65"/>
      <c r="I649" s="65"/>
      <c r="J649" s="65"/>
    </row>
    <row r="650" spans="2:10" ht="13.5">
      <c r="B650" s="65"/>
      <c r="C650" s="65"/>
      <c r="D650" s="65"/>
      <c r="E650" s="65"/>
      <c r="F650" s="65"/>
      <c r="G650" s="65"/>
      <c r="H650" s="65"/>
      <c r="I650" s="65"/>
      <c r="J650" s="65"/>
    </row>
    <row r="651" spans="2:10" ht="13.5">
      <c r="B651" s="65"/>
      <c r="C651" s="65"/>
      <c r="D651" s="65"/>
      <c r="E651" s="65"/>
      <c r="F651" s="65"/>
      <c r="G651" s="65"/>
      <c r="H651" s="65"/>
      <c r="I651" s="65"/>
      <c r="J651" s="65"/>
    </row>
    <row r="652" spans="2:10" ht="13.5">
      <c r="B652" s="65"/>
      <c r="C652" s="65"/>
      <c r="D652" s="65"/>
      <c r="E652" s="65"/>
      <c r="F652" s="65"/>
      <c r="G652" s="65"/>
      <c r="H652" s="65"/>
      <c r="I652" s="65"/>
      <c r="J652" s="65"/>
    </row>
    <row r="653" spans="2:10" ht="13.5">
      <c r="B653" s="65"/>
      <c r="C653" s="65"/>
      <c r="D653" s="65"/>
      <c r="E653" s="65"/>
      <c r="F653" s="65"/>
      <c r="G653" s="65"/>
      <c r="H653" s="65"/>
      <c r="I653" s="65"/>
      <c r="J653" s="65"/>
    </row>
    <row r="654" spans="2:10" ht="13.5">
      <c r="B654" s="65"/>
      <c r="C654" s="65"/>
      <c r="D654" s="65"/>
      <c r="E654" s="65"/>
      <c r="F654" s="65"/>
      <c r="G654" s="65"/>
      <c r="H654" s="65"/>
      <c r="I654" s="65"/>
      <c r="J654" s="65"/>
    </row>
    <row r="655" spans="2:10" ht="13.5">
      <c r="B655" s="65"/>
      <c r="C655" s="65"/>
      <c r="D655" s="65"/>
      <c r="E655" s="65"/>
      <c r="F655" s="65"/>
      <c r="G655" s="65"/>
      <c r="H655" s="65"/>
      <c r="I655" s="65"/>
      <c r="J655" s="65"/>
    </row>
    <row r="656" spans="2:10" ht="13.5">
      <c r="B656" s="65"/>
      <c r="C656" s="65"/>
      <c r="D656" s="65"/>
      <c r="E656" s="65"/>
      <c r="F656" s="65"/>
      <c r="G656" s="65"/>
      <c r="H656" s="65"/>
      <c r="I656" s="65"/>
      <c r="J656" s="65"/>
    </row>
    <row r="657" spans="2:10" ht="13.5">
      <c r="B657" s="65"/>
      <c r="C657" s="65"/>
      <c r="D657" s="65"/>
      <c r="E657" s="65"/>
      <c r="F657" s="65"/>
      <c r="G657" s="65"/>
      <c r="H657" s="65"/>
      <c r="I657" s="65"/>
      <c r="J657" s="65"/>
    </row>
    <row r="658" spans="2:10" ht="13.5">
      <c r="B658" s="65"/>
      <c r="C658" s="65"/>
      <c r="D658" s="65"/>
      <c r="E658" s="65"/>
      <c r="F658" s="65"/>
      <c r="G658" s="65"/>
      <c r="H658" s="65"/>
      <c r="I658" s="65"/>
      <c r="J658" s="65"/>
    </row>
    <row r="659" spans="2:10" ht="13.5">
      <c r="B659" s="65"/>
      <c r="C659" s="65"/>
      <c r="D659" s="65"/>
      <c r="E659" s="65"/>
      <c r="F659" s="65"/>
      <c r="G659" s="65"/>
      <c r="H659" s="65"/>
      <c r="I659" s="65"/>
      <c r="J659" s="65"/>
    </row>
    <row r="660" spans="2:10" ht="13.5">
      <c r="B660" s="65"/>
      <c r="C660" s="65"/>
      <c r="D660" s="65"/>
      <c r="E660" s="65"/>
      <c r="F660" s="65"/>
      <c r="G660" s="65"/>
      <c r="H660" s="65"/>
      <c r="I660" s="65"/>
      <c r="J660" s="65"/>
    </row>
    <row r="661" spans="2:10" ht="13.5">
      <c r="B661" s="65"/>
      <c r="C661" s="65"/>
      <c r="D661" s="65"/>
      <c r="E661" s="65"/>
      <c r="F661" s="65"/>
      <c r="G661" s="65"/>
      <c r="H661" s="65"/>
      <c r="I661" s="65"/>
      <c r="J661" s="65"/>
    </row>
    <row r="662" spans="2:10" ht="13.5">
      <c r="B662" s="65"/>
      <c r="C662" s="65"/>
      <c r="D662" s="65"/>
      <c r="E662" s="65"/>
      <c r="F662" s="65"/>
      <c r="G662" s="65"/>
      <c r="H662" s="65"/>
      <c r="I662" s="65"/>
      <c r="J662" s="65"/>
    </row>
    <row r="663" spans="2:10" ht="13.5">
      <c r="B663" s="65"/>
      <c r="C663" s="65"/>
      <c r="D663" s="65"/>
      <c r="E663" s="65"/>
      <c r="F663" s="65"/>
      <c r="G663" s="65"/>
      <c r="H663" s="65"/>
      <c r="I663" s="65"/>
      <c r="J663" s="65"/>
    </row>
    <row r="664" spans="2:10" ht="13.5">
      <c r="B664" s="65"/>
      <c r="C664" s="65"/>
      <c r="D664" s="65"/>
      <c r="E664" s="65"/>
      <c r="F664" s="65"/>
      <c r="G664" s="65"/>
      <c r="H664" s="65"/>
      <c r="I664" s="65"/>
      <c r="J664" s="65"/>
    </row>
    <row r="665" spans="2:10" ht="13.5">
      <c r="B665" s="65"/>
      <c r="C665" s="65"/>
      <c r="D665" s="65"/>
      <c r="E665" s="65"/>
      <c r="F665" s="65"/>
      <c r="G665" s="65"/>
      <c r="H665" s="65"/>
      <c r="I665" s="65"/>
      <c r="J665" s="65"/>
    </row>
    <row r="666" spans="2:10" ht="13.5">
      <c r="B666" s="65"/>
      <c r="C666" s="65"/>
      <c r="D666" s="65"/>
      <c r="E666" s="65"/>
      <c r="F666" s="65"/>
      <c r="G666" s="65"/>
      <c r="H666" s="65"/>
      <c r="I666" s="65"/>
      <c r="J666" s="65"/>
    </row>
    <row r="667" spans="2:10" ht="13.5">
      <c r="B667" s="65"/>
      <c r="C667" s="65"/>
      <c r="D667" s="65"/>
      <c r="E667" s="65"/>
      <c r="F667" s="65"/>
      <c r="G667" s="65"/>
      <c r="H667" s="65"/>
      <c r="I667" s="65"/>
      <c r="J667" s="65"/>
    </row>
    <row r="668" spans="2:10" ht="13.5">
      <c r="B668" s="65"/>
      <c r="C668" s="65"/>
      <c r="D668" s="65"/>
      <c r="E668" s="65"/>
      <c r="F668" s="65"/>
      <c r="G668" s="65"/>
      <c r="H668" s="65"/>
      <c r="I668" s="65"/>
      <c r="J668" s="65"/>
    </row>
    <row r="669" spans="2:10" ht="13.5">
      <c r="B669" s="65"/>
      <c r="C669" s="65"/>
      <c r="D669" s="65"/>
      <c r="E669" s="65"/>
      <c r="F669" s="65"/>
      <c r="G669" s="65"/>
      <c r="H669" s="65"/>
      <c r="I669" s="65"/>
      <c r="J669" s="65"/>
    </row>
    <row r="670" spans="2:10" ht="13.5">
      <c r="B670" s="65"/>
      <c r="C670" s="65"/>
      <c r="D670" s="65"/>
      <c r="E670" s="65"/>
      <c r="F670" s="65"/>
      <c r="G670" s="65"/>
      <c r="H670" s="65"/>
      <c r="I670" s="65"/>
      <c r="J670" s="65"/>
    </row>
    <row r="671" spans="2:10" ht="13.5">
      <c r="B671" s="65"/>
      <c r="C671" s="65"/>
      <c r="D671" s="65"/>
      <c r="E671" s="65"/>
      <c r="F671" s="65"/>
      <c r="G671" s="65"/>
      <c r="H671" s="65"/>
      <c r="I671" s="65"/>
      <c r="J671" s="65"/>
    </row>
    <row r="672" spans="2:10" ht="13.5">
      <c r="B672" s="65"/>
      <c r="C672" s="65"/>
      <c r="D672" s="65"/>
      <c r="E672" s="65"/>
      <c r="F672" s="65"/>
      <c r="G672" s="65"/>
      <c r="H672" s="65"/>
      <c r="I672" s="65"/>
      <c r="J672" s="65"/>
    </row>
    <row r="673" spans="2:10" ht="13.5">
      <c r="B673" s="65"/>
      <c r="C673" s="65"/>
      <c r="D673" s="65"/>
      <c r="E673" s="65"/>
      <c r="F673" s="65"/>
      <c r="G673" s="65"/>
      <c r="H673" s="65"/>
      <c r="I673" s="65"/>
      <c r="J673" s="65"/>
    </row>
    <row r="674" spans="2:10" ht="13.5">
      <c r="B674" s="65"/>
      <c r="C674" s="65"/>
      <c r="D674" s="65"/>
      <c r="E674" s="65"/>
      <c r="F674" s="65"/>
      <c r="G674" s="65"/>
      <c r="H674" s="65"/>
      <c r="I674" s="65"/>
      <c r="J674" s="65"/>
    </row>
    <row r="675" spans="2:10" ht="13.5">
      <c r="B675" s="65"/>
      <c r="C675" s="65"/>
      <c r="D675" s="65"/>
      <c r="E675" s="65"/>
      <c r="F675" s="65"/>
      <c r="G675" s="65"/>
      <c r="H675" s="65"/>
      <c r="I675" s="65"/>
      <c r="J675" s="65"/>
    </row>
    <row r="676" spans="2:10" ht="13.5">
      <c r="B676" s="65"/>
      <c r="C676" s="65"/>
      <c r="D676" s="65"/>
      <c r="E676" s="65"/>
      <c r="F676" s="65"/>
      <c r="G676" s="65"/>
      <c r="H676" s="65"/>
      <c r="I676" s="65"/>
      <c r="J676" s="65"/>
    </row>
    <row r="677" spans="2:10" ht="13.5">
      <c r="B677" s="65"/>
      <c r="C677" s="65"/>
      <c r="D677" s="65"/>
      <c r="E677" s="65"/>
      <c r="F677" s="65"/>
      <c r="G677" s="65"/>
      <c r="H677" s="65"/>
      <c r="I677" s="65"/>
      <c r="J677" s="65"/>
    </row>
    <row r="678" spans="2:10" ht="13.5">
      <c r="B678" s="65"/>
      <c r="C678" s="65"/>
      <c r="D678" s="65"/>
      <c r="E678" s="65"/>
      <c r="F678" s="65"/>
      <c r="G678" s="65"/>
      <c r="H678" s="65"/>
      <c r="I678" s="65"/>
      <c r="J678" s="65"/>
    </row>
    <row r="679" spans="2:10" ht="13.5">
      <c r="B679" s="65"/>
      <c r="C679" s="65"/>
      <c r="D679" s="65"/>
      <c r="E679" s="65"/>
      <c r="F679" s="65"/>
      <c r="G679" s="65"/>
      <c r="H679" s="65"/>
      <c r="I679" s="65"/>
      <c r="J679" s="65"/>
    </row>
    <row r="680" spans="2:10" ht="13.5">
      <c r="B680" s="65"/>
      <c r="C680" s="65"/>
      <c r="D680" s="65"/>
      <c r="E680" s="65"/>
      <c r="F680" s="65"/>
      <c r="G680" s="65"/>
      <c r="H680" s="65"/>
      <c r="I680" s="65"/>
      <c r="J680" s="65"/>
    </row>
    <row r="681" spans="2:10" ht="13.5">
      <c r="B681" s="65"/>
      <c r="C681" s="65"/>
      <c r="D681" s="65"/>
      <c r="E681" s="65"/>
      <c r="F681" s="65"/>
      <c r="G681" s="65"/>
      <c r="H681" s="65"/>
      <c r="I681" s="65"/>
      <c r="J681" s="65"/>
    </row>
    <row r="682" spans="2:10" ht="13.5">
      <c r="B682" s="65"/>
      <c r="C682" s="65"/>
      <c r="D682" s="65"/>
      <c r="E682" s="65"/>
      <c r="F682" s="65"/>
      <c r="G682" s="65"/>
      <c r="H682" s="65"/>
      <c r="I682" s="65"/>
      <c r="J682" s="65"/>
    </row>
    <row r="683" spans="2:10" ht="13.5">
      <c r="B683" s="65"/>
      <c r="C683" s="65"/>
      <c r="D683" s="65"/>
      <c r="E683" s="65"/>
      <c r="F683" s="65"/>
      <c r="G683" s="65"/>
      <c r="H683" s="65"/>
      <c r="I683" s="65"/>
      <c r="J683" s="65"/>
    </row>
    <row r="684" spans="2:10" ht="13.5">
      <c r="B684" s="65"/>
      <c r="C684" s="65"/>
      <c r="D684" s="65"/>
      <c r="E684" s="65"/>
      <c r="F684" s="65"/>
      <c r="G684" s="65"/>
      <c r="H684" s="65"/>
      <c r="I684" s="65"/>
      <c r="J684" s="65"/>
    </row>
    <row r="685" spans="2:10" ht="13.5">
      <c r="B685" s="65"/>
      <c r="C685" s="65"/>
      <c r="D685" s="65"/>
      <c r="E685" s="65"/>
      <c r="F685" s="65"/>
      <c r="G685" s="65"/>
      <c r="H685" s="65"/>
      <c r="I685" s="65"/>
      <c r="J685" s="65"/>
    </row>
    <row r="686" spans="2:10" ht="13.5">
      <c r="B686" s="65"/>
      <c r="C686" s="65"/>
      <c r="D686" s="65"/>
      <c r="E686" s="65"/>
      <c r="F686" s="65"/>
      <c r="G686" s="65"/>
      <c r="H686" s="65"/>
      <c r="I686" s="65"/>
      <c r="J686" s="65"/>
    </row>
    <row r="687" spans="2:10" ht="13.5">
      <c r="B687" s="65"/>
      <c r="C687" s="65"/>
      <c r="D687" s="65"/>
      <c r="E687" s="65"/>
      <c r="F687" s="65"/>
      <c r="G687" s="65"/>
      <c r="H687" s="65"/>
      <c r="I687" s="65"/>
      <c r="J687" s="65"/>
    </row>
    <row r="688" spans="2:10" ht="13.5">
      <c r="B688" s="65"/>
      <c r="C688" s="65"/>
      <c r="D688" s="65"/>
      <c r="E688" s="65"/>
      <c r="F688" s="65"/>
      <c r="G688" s="65"/>
      <c r="H688" s="65"/>
      <c r="I688" s="65"/>
      <c r="J688" s="65"/>
    </row>
    <row r="689" spans="2:10" ht="13.5">
      <c r="B689" s="65"/>
      <c r="C689" s="65"/>
      <c r="D689" s="65"/>
      <c r="E689" s="65"/>
      <c r="F689" s="65"/>
      <c r="G689" s="65"/>
      <c r="H689" s="65"/>
      <c r="I689" s="65"/>
      <c r="J689" s="65"/>
    </row>
    <row r="690" spans="2:10" ht="13.5">
      <c r="B690" s="65"/>
      <c r="C690" s="65"/>
      <c r="D690" s="65"/>
      <c r="E690" s="65"/>
      <c r="F690" s="65"/>
      <c r="G690" s="65"/>
      <c r="H690" s="65"/>
      <c r="I690" s="65"/>
      <c r="J690" s="65"/>
    </row>
    <row r="691" spans="2:10" ht="13.5">
      <c r="B691" s="65"/>
      <c r="C691" s="65"/>
      <c r="D691" s="65"/>
      <c r="E691" s="65"/>
      <c r="F691" s="65"/>
      <c r="G691" s="65"/>
      <c r="H691" s="65"/>
      <c r="I691" s="65"/>
      <c r="J691" s="65"/>
    </row>
    <row r="692" spans="2:10" ht="13.5">
      <c r="B692" s="65"/>
      <c r="C692" s="65"/>
      <c r="D692" s="65"/>
      <c r="E692" s="65"/>
      <c r="F692" s="65"/>
      <c r="G692" s="65"/>
      <c r="H692" s="65"/>
      <c r="I692" s="65"/>
      <c r="J692" s="65"/>
    </row>
    <row r="693" spans="2:10" ht="13.5">
      <c r="B693" s="65"/>
      <c r="C693" s="65"/>
      <c r="D693" s="65"/>
      <c r="E693" s="65"/>
      <c r="F693" s="65"/>
      <c r="G693" s="65"/>
      <c r="H693" s="65"/>
      <c r="I693" s="65"/>
      <c r="J693" s="65"/>
    </row>
    <row r="694" spans="2:10" ht="13.5">
      <c r="B694" s="65"/>
      <c r="C694" s="65"/>
      <c r="D694" s="65"/>
      <c r="E694" s="65"/>
      <c r="F694" s="65"/>
      <c r="G694" s="65"/>
      <c r="H694" s="65"/>
      <c r="I694" s="65"/>
      <c r="J694" s="65"/>
    </row>
    <row r="695" spans="2:10" ht="13.5">
      <c r="B695" s="65"/>
      <c r="C695" s="65"/>
      <c r="D695" s="65"/>
      <c r="E695" s="65"/>
      <c r="F695" s="65"/>
      <c r="G695" s="65"/>
      <c r="H695" s="65"/>
      <c r="I695" s="65"/>
      <c r="J695" s="65"/>
    </row>
    <row r="696" spans="2:10" ht="13.5">
      <c r="B696" s="65"/>
      <c r="C696" s="65"/>
      <c r="D696" s="65"/>
      <c r="E696" s="65"/>
      <c r="F696" s="65"/>
      <c r="G696" s="65"/>
      <c r="H696" s="65"/>
      <c r="I696" s="65"/>
      <c r="J696" s="65"/>
    </row>
    <row r="697" spans="2:10" ht="13.5">
      <c r="B697" s="65"/>
      <c r="C697" s="65"/>
      <c r="D697" s="65"/>
      <c r="E697" s="65"/>
      <c r="F697" s="65"/>
      <c r="G697" s="65"/>
      <c r="H697" s="65"/>
      <c r="I697" s="65"/>
      <c r="J697" s="65"/>
    </row>
    <row r="698" spans="2:10" ht="13.5">
      <c r="B698" s="65"/>
      <c r="C698" s="65"/>
      <c r="D698" s="65"/>
      <c r="E698" s="65"/>
      <c r="F698" s="65"/>
      <c r="G698" s="65"/>
      <c r="H698" s="65"/>
      <c r="I698" s="65"/>
      <c r="J698" s="65"/>
    </row>
    <row r="699" spans="2:10" ht="13.5">
      <c r="B699" s="65"/>
      <c r="C699" s="65"/>
      <c r="D699" s="65"/>
      <c r="E699" s="65"/>
      <c r="F699" s="65"/>
      <c r="G699" s="65"/>
      <c r="H699" s="65"/>
      <c r="I699" s="65"/>
      <c r="J699" s="65"/>
    </row>
    <row r="700" spans="2:10" ht="13.5">
      <c r="B700" s="65"/>
      <c r="C700" s="65"/>
      <c r="D700" s="65"/>
      <c r="E700" s="65"/>
      <c r="F700" s="65"/>
      <c r="G700" s="65"/>
      <c r="H700" s="65"/>
      <c r="I700" s="65"/>
      <c r="J700" s="65"/>
    </row>
    <row r="701" spans="2:10" ht="13.5">
      <c r="B701" s="65"/>
      <c r="C701" s="65"/>
      <c r="D701" s="65"/>
      <c r="E701" s="65"/>
      <c r="F701" s="65"/>
      <c r="G701" s="65"/>
      <c r="H701" s="65"/>
      <c r="I701" s="65"/>
      <c r="J701" s="65"/>
    </row>
    <row r="702" spans="2:10" ht="13.5">
      <c r="B702" s="65"/>
      <c r="C702" s="65"/>
      <c r="D702" s="65"/>
      <c r="E702" s="65"/>
      <c r="F702" s="65"/>
      <c r="G702" s="65"/>
      <c r="H702" s="65"/>
      <c r="I702" s="65"/>
      <c r="J702" s="65"/>
    </row>
    <row r="703" spans="2:10" ht="13.5">
      <c r="B703" s="65"/>
      <c r="C703" s="65"/>
      <c r="D703" s="65"/>
      <c r="E703" s="65"/>
      <c r="F703" s="65"/>
      <c r="G703" s="65"/>
      <c r="H703" s="65"/>
      <c r="I703" s="65"/>
      <c r="J703" s="65"/>
    </row>
    <row r="704" spans="2:10" ht="13.5">
      <c r="B704" s="65"/>
      <c r="C704" s="65"/>
      <c r="D704" s="65"/>
      <c r="E704" s="65"/>
      <c r="F704" s="65"/>
      <c r="G704" s="65"/>
      <c r="H704" s="65"/>
      <c r="I704" s="65"/>
      <c r="J704" s="65"/>
    </row>
    <row r="705" spans="2:10" ht="13.5">
      <c r="B705" s="65"/>
      <c r="C705" s="65"/>
      <c r="D705" s="65"/>
      <c r="E705" s="65"/>
      <c r="F705" s="65"/>
      <c r="G705" s="65"/>
      <c r="H705" s="65"/>
      <c r="I705" s="65"/>
      <c r="J705" s="65"/>
    </row>
    <row r="706" spans="2:10" ht="13.5">
      <c r="B706" s="65"/>
      <c r="C706" s="65"/>
      <c r="D706" s="65"/>
      <c r="E706" s="65"/>
      <c r="F706" s="65"/>
      <c r="G706" s="65"/>
      <c r="H706" s="65"/>
      <c r="I706" s="65"/>
      <c r="J706" s="65"/>
    </row>
    <row r="707" spans="2:10" ht="13.5">
      <c r="B707" s="65"/>
      <c r="C707" s="65"/>
      <c r="D707" s="65"/>
      <c r="E707" s="65"/>
      <c r="F707" s="65"/>
      <c r="G707" s="65"/>
      <c r="H707" s="65"/>
      <c r="I707" s="65"/>
      <c r="J707" s="65"/>
    </row>
    <row r="708" spans="2:10" ht="13.5">
      <c r="B708" s="65"/>
      <c r="C708" s="65"/>
      <c r="D708" s="65"/>
      <c r="E708" s="65"/>
      <c r="F708" s="65"/>
      <c r="G708" s="65"/>
      <c r="H708" s="65"/>
      <c r="I708" s="65"/>
      <c r="J708" s="65"/>
    </row>
    <row r="709" spans="2:10" ht="13.5">
      <c r="B709" s="65"/>
      <c r="C709" s="65"/>
      <c r="D709" s="65"/>
      <c r="E709" s="65"/>
      <c r="F709" s="65"/>
      <c r="G709" s="65"/>
      <c r="H709" s="65"/>
      <c r="I709" s="65"/>
      <c r="J709" s="65"/>
    </row>
    <row r="710" spans="2:10" ht="13.5">
      <c r="B710" s="65"/>
      <c r="C710" s="65"/>
      <c r="D710" s="65"/>
      <c r="E710" s="65"/>
      <c r="F710" s="65"/>
      <c r="G710" s="65"/>
      <c r="H710" s="65"/>
      <c r="I710" s="65"/>
      <c r="J710" s="65"/>
    </row>
    <row r="711" spans="2:10" ht="13.5">
      <c r="B711" s="65"/>
      <c r="C711" s="65"/>
      <c r="D711" s="65"/>
      <c r="E711" s="65"/>
      <c r="F711" s="65"/>
      <c r="G711" s="65"/>
      <c r="H711" s="65"/>
      <c r="I711" s="65"/>
      <c r="J711" s="65"/>
    </row>
    <row r="712" spans="2:10" ht="13.5">
      <c r="B712" s="65"/>
      <c r="C712" s="65"/>
      <c r="D712" s="65"/>
      <c r="E712" s="65"/>
      <c r="F712" s="65"/>
      <c r="G712" s="65"/>
      <c r="H712" s="65"/>
      <c r="I712" s="65"/>
      <c r="J712" s="65"/>
    </row>
    <row r="713" spans="2:10" ht="13.5">
      <c r="B713" s="65"/>
      <c r="C713" s="65"/>
      <c r="D713" s="65"/>
      <c r="E713" s="65"/>
      <c r="F713" s="65"/>
      <c r="G713" s="65"/>
      <c r="H713" s="65"/>
      <c r="I713" s="65"/>
      <c r="J713" s="65"/>
    </row>
    <row r="714" spans="2:10" ht="13.5">
      <c r="B714" s="65"/>
      <c r="C714" s="65"/>
      <c r="D714" s="65"/>
      <c r="E714" s="65"/>
      <c r="F714" s="65"/>
      <c r="G714" s="65"/>
      <c r="H714" s="65"/>
      <c r="I714" s="65"/>
      <c r="J714" s="65"/>
    </row>
    <row r="715" spans="2:10" ht="13.5">
      <c r="B715" s="65"/>
      <c r="C715" s="65"/>
      <c r="D715" s="65"/>
      <c r="E715" s="65"/>
      <c r="F715" s="65"/>
      <c r="G715" s="65"/>
      <c r="H715" s="65"/>
      <c r="I715" s="65"/>
      <c r="J715" s="65"/>
    </row>
    <row r="716" spans="2:10" ht="13.5">
      <c r="B716" s="65"/>
      <c r="C716" s="65"/>
      <c r="D716" s="65"/>
      <c r="E716" s="65"/>
      <c r="F716" s="65"/>
      <c r="G716" s="65"/>
      <c r="H716" s="65"/>
      <c r="I716" s="65"/>
      <c r="J716" s="65"/>
    </row>
    <row r="717" spans="2:10" ht="13.5">
      <c r="B717" s="65"/>
      <c r="C717" s="65"/>
      <c r="D717" s="65"/>
      <c r="E717" s="65"/>
      <c r="F717" s="65"/>
      <c r="G717" s="65"/>
      <c r="H717" s="65"/>
      <c r="I717" s="65"/>
      <c r="J717" s="65"/>
    </row>
    <row r="718" spans="2:10" ht="13.5">
      <c r="B718" s="65"/>
      <c r="C718" s="65"/>
      <c r="D718" s="65"/>
      <c r="E718" s="65"/>
      <c r="F718" s="65"/>
      <c r="G718" s="65"/>
      <c r="H718" s="65"/>
      <c r="I718" s="65"/>
      <c r="J718" s="65"/>
    </row>
    <row r="719" spans="2:10" ht="13.5">
      <c r="B719" s="65"/>
      <c r="C719" s="65"/>
      <c r="D719" s="65"/>
      <c r="E719" s="65"/>
      <c r="F719" s="65"/>
      <c r="G719" s="65"/>
      <c r="H719" s="65"/>
      <c r="I719" s="65"/>
      <c r="J719" s="65"/>
    </row>
    <row r="720" spans="2:10" ht="13.5">
      <c r="B720" s="65"/>
      <c r="C720" s="65"/>
      <c r="D720" s="65"/>
      <c r="E720" s="65"/>
      <c r="F720" s="65"/>
      <c r="G720" s="65"/>
      <c r="H720" s="65"/>
      <c r="I720" s="65"/>
      <c r="J720" s="65"/>
    </row>
    <row r="721" spans="2:10" ht="13.5">
      <c r="B721" s="65"/>
      <c r="C721" s="65"/>
      <c r="D721" s="65"/>
      <c r="E721" s="65"/>
      <c r="F721" s="65"/>
      <c r="G721" s="65"/>
      <c r="H721" s="65"/>
      <c r="I721" s="65"/>
      <c r="J721" s="65"/>
    </row>
    <row r="722" spans="2:10" ht="13.5">
      <c r="B722" s="65"/>
      <c r="C722" s="65"/>
      <c r="D722" s="65"/>
      <c r="E722" s="65"/>
      <c r="F722" s="65"/>
      <c r="G722" s="65"/>
      <c r="H722" s="65"/>
      <c r="I722" s="65"/>
      <c r="J722" s="65"/>
    </row>
    <row r="723" spans="2:10" ht="13.5">
      <c r="B723" s="65"/>
      <c r="C723" s="65"/>
      <c r="D723" s="65"/>
      <c r="E723" s="65"/>
      <c r="F723" s="65"/>
      <c r="G723" s="65"/>
      <c r="H723" s="65"/>
      <c r="I723" s="65"/>
      <c r="J723" s="65"/>
    </row>
    <row r="724" spans="2:10" ht="13.5">
      <c r="B724" s="65"/>
      <c r="C724" s="65"/>
      <c r="D724" s="65"/>
      <c r="E724" s="65"/>
      <c r="F724" s="65"/>
      <c r="G724" s="65"/>
      <c r="H724" s="65"/>
      <c r="I724" s="65"/>
      <c r="J724" s="65"/>
    </row>
    <row r="725" spans="2:10" ht="13.5">
      <c r="B725" s="65"/>
      <c r="C725" s="65"/>
      <c r="D725" s="65"/>
      <c r="E725" s="65"/>
      <c r="F725" s="65"/>
      <c r="G725" s="65"/>
      <c r="H725" s="65"/>
      <c r="I725" s="65"/>
      <c r="J725" s="65"/>
    </row>
    <row r="726" spans="2:10" ht="13.5">
      <c r="B726" s="65"/>
      <c r="C726" s="65"/>
      <c r="D726" s="65"/>
      <c r="E726" s="65"/>
      <c r="F726" s="65"/>
      <c r="G726" s="65"/>
      <c r="H726" s="65"/>
      <c r="I726" s="65"/>
      <c r="J726" s="65"/>
    </row>
    <row r="727" spans="2:10" ht="13.5">
      <c r="B727" s="65"/>
      <c r="C727" s="65"/>
      <c r="D727" s="65"/>
      <c r="E727" s="65"/>
      <c r="F727" s="65"/>
      <c r="G727" s="65"/>
      <c r="H727" s="65"/>
      <c r="I727" s="65"/>
      <c r="J727" s="65"/>
    </row>
    <row r="728" spans="2:10" ht="13.5">
      <c r="B728" s="65"/>
      <c r="C728" s="65"/>
      <c r="D728" s="65"/>
      <c r="E728" s="65"/>
      <c r="F728" s="65"/>
      <c r="G728" s="65"/>
      <c r="H728" s="65"/>
      <c r="I728" s="65"/>
      <c r="J728" s="65"/>
    </row>
    <row r="729" spans="2:10" ht="13.5">
      <c r="B729" s="65"/>
      <c r="C729" s="65"/>
      <c r="D729" s="65"/>
      <c r="E729" s="65"/>
      <c r="F729" s="65"/>
      <c r="G729" s="65"/>
      <c r="H729" s="65"/>
      <c r="I729" s="65"/>
      <c r="J729" s="65"/>
    </row>
    <row r="730" spans="2:10" ht="13.5">
      <c r="B730" s="65"/>
      <c r="C730" s="65"/>
      <c r="D730" s="65"/>
      <c r="E730" s="65"/>
      <c r="F730" s="65"/>
      <c r="G730" s="65"/>
      <c r="H730" s="65"/>
      <c r="I730" s="65"/>
      <c r="J730" s="65"/>
    </row>
    <row r="731" spans="2:10" ht="13.5">
      <c r="B731" s="65"/>
      <c r="C731" s="65"/>
      <c r="D731" s="65"/>
      <c r="E731" s="65"/>
      <c r="F731" s="65"/>
      <c r="G731" s="65"/>
      <c r="H731" s="65"/>
      <c r="I731" s="65"/>
      <c r="J731" s="65"/>
    </row>
    <row r="732" spans="2:10" ht="13.5">
      <c r="B732" s="65"/>
      <c r="C732" s="65"/>
      <c r="D732" s="65"/>
      <c r="E732" s="65"/>
      <c r="F732" s="65"/>
      <c r="G732" s="65"/>
      <c r="H732" s="65"/>
      <c r="I732" s="65"/>
      <c r="J732" s="65"/>
    </row>
    <row r="733" spans="2:10" ht="13.5">
      <c r="B733" s="65"/>
      <c r="C733" s="65"/>
      <c r="D733" s="65"/>
      <c r="E733" s="65"/>
      <c r="F733" s="65"/>
      <c r="G733" s="65"/>
      <c r="H733" s="65"/>
      <c r="I733" s="65"/>
      <c r="J733" s="65"/>
    </row>
    <row r="734" spans="2:10" ht="13.5">
      <c r="B734" s="65"/>
      <c r="C734" s="65"/>
      <c r="D734" s="65"/>
      <c r="E734" s="65"/>
      <c r="F734" s="65"/>
      <c r="G734" s="65"/>
      <c r="H734" s="65"/>
      <c r="I734" s="65"/>
      <c r="J734" s="65"/>
    </row>
    <row r="735" spans="2:10" ht="13.5">
      <c r="B735" s="65"/>
      <c r="C735" s="65"/>
      <c r="D735" s="65"/>
      <c r="E735" s="65"/>
      <c r="F735" s="65"/>
      <c r="G735" s="65"/>
      <c r="H735" s="65"/>
      <c r="I735" s="65"/>
      <c r="J735" s="65"/>
    </row>
    <row r="736" spans="2:10" ht="13.5">
      <c r="B736" s="65"/>
      <c r="C736" s="65"/>
      <c r="D736" s="65"/>
      <c r="E736" s="65"/>
      <c r="F736" s="65"/>
      <c r="G736" s="65"/>
      <c r="H736" s="65"/>
      <c r="I736" s="65"/>
      <c r="J736" s="65"/>
    </row>
    <row r="737" spans="2:10" ht="13.5">
      <c r="B737" s="65"/>
      <c r="C737" s="65"/>
      <c r="D737" s="65"/>
      <c r="E737" s="65"/>
      <c r="F737" s="65"/>
      <c r="G737" s="65"/>
      <c r="H737" s="65"/>
      <c r="I737" s="65"/>
      <c r="J737" s="65"/>
    </row>
    <row r="738" spans="2:10" ht="13.5">
      <c r="B738" s="65"/>
      <c r="C738" s="65"/>
      <c r="D738" s="65"/>
      <c r="E738" s="65"/>
      <c r="F738" s="65"/>
      <c r="G738" s="65"/>
      <c r="H738" s="65"/>
      <c r="I738" s="65"/>
      <c r="J738" s="65"/>
    </row>
    <row r="739" spans="2:10" ht="13.5">
      <c r="B739" s="65"/>
      <c r="C739" s="65"/>
      <c r="D739" s="65"/>
      <c r="E739" s="65"/>
      <c r="F739" s="65"/>
      <c r="G739" s="65"/>
      <c r="H739" s="65"/>
      <c r="I739" s="65"/>
      <c r="J739" s="65"/>
    </row>
    <row r="740" spans="2:10" ht="13.5">
      <c r="B740" s="65"/>
      <c r="C740" s="65"/>
      <c r="D740" s="65"/>
      <c r="E740" s="65"/>
      <c r="F740" s="65"/>
      <c r="G740" s="65"/>
      <c r="H740" s="65"/>
      <c r="I740" s="65"/>
      <c r="J740" s="65"/>
    </row>
    <row r="741" spans="2:10" ht="13.5">
      <c r="B741" s="65"/>
      <c r="C741" s="65"/>
      <c r="D741" s="65"/>
      <c r="E741" s="65"/>
      <c r="F741" s="65"/>
      <c r="G741" s="65"/>
      <c r="H741" s="65"/>
      <c r="I741" s="65"/>
      <c r="J741" s="65"/>
    </row>
    <row r="742" spans="2:10" ht="13.5">
      <c r="B742" s="65"/>
      <c r="C742" s="65"/>
      <c r="D742" s="65"/>
      <c r="E742" s="65"/>
      <c r="F742" s="65"/>
      <c r="G742" s="65"/>
      <c r="H742" s="65"/>
      <c r="I742" s="65"/>
      <c r="J742" s="65"/>
    </row>
    <row r="743" spans="2:10" ht="13.5">
      <c r="B743" s="65"/>
      <c r="C743" s="65"/>
      <c r="D743" s="65"/>
      <c r="E743" s="65"/>
      <c r="F743" s="65"/>
      <c r="G743" s="65"/>
      <c r="H743" s="65"/>
      <c r="I743" s="65"/>
      <c r="J743" s="65"/>
    </row>
    <row r="744" spans="2:10" ht="13.5">
      <c r="B744" s="65"/>
      <c r="C744" s="65"/>
      <c r="D744" s="65"/>
      <c r="E744" s="65"/>
      <c r="F744" s="65"/>
      <c r="G744" s="65"/>
      <c r="H744" s="65"/>
      <c r="I744" s="65"/>
      <c r="J744" s="65"/>
    </row>
    <row r="745" spans="2:10" ht="13.5">
      <c r="B745" s="65"/>
      <c r="C745" s="65"/>
      <c r="D745" s="65"/>
      <c r="E745" s="65"/>
      <c r="F745" s="65"/>
      <c r="G745" s="65"/>
      <c r="H745" s="65"/>
      <c r="I745" s="65"/>
      <c r="J745" s="65"/>
    </row>
    <row r="746" spans="2:10" ht="13.5">
      <c r="B746" s="65"/>
      <c r="C746" s="65"/>
      <c r="D746" s="65"/>
      <c r="E746" s="65"/>
      <c r="F746" s="65"/>
      <c r="G746" s="65"/>
      <c r="H746" s="65"/>
      <c r="I746" s="65"/>
      <c r="J746" s="65"/>
    </row>
    <row r="747" spans="2:10" ht="13.5">
      <c r="B747" s="65"/>
      <c r="C747" s="65"/>
      <c r="D747" s="65"/>
      <c r="E747" s="65"/>
      <c r="F747" s="65"/>
      <c r="G747" s="65"/>
      <c r="H747" s="65"/>
      <c r="I747" s="65"/>
      <c r="J747" s="65"/>
    </row>
    <row r="748" spans="2:10" ht="13.5">
      <c r="B748" s="65"/>
      <c r="C748" s="65"/>
      <c r="D748" s="65"/>
      <c r="E748" s="65"/>
      <c r="F748" s="65"/>
      <c r="G748" s="65"/>
      <c r="H748" s="65"/>
      <c r="I748" s="65"/>
      <c r="J748" s="65"/>
    </row>
    <row r="749" spans="2:10" ht="13.5">
      <c r="B749" s="65"/>
      <c r="C749" s="65"/>
      <c r="D749" s="65"/>
      <c r="E749" s="65"/>
      <c r="F749" s="65"/>
      <c r="G749" s="65"/>
      <c r="H749" s="65"/>
      <c r="I749" s="65"/>
      <c r="J749" s="65"/>
    </row>
    <row r="750" spans="2:10" ht="13.5">
      <c r="B750" s="65"/>
      <c r="C750" s="65"/>
      <c r="D750" s="65"/>
      <c r="E750" s="65"/>
      <c r="F750" s="65"/>
      <c r="G750" s="65"/>
      <c r="H750" s="65"/>
      <c r="I750" s="65"/>
      <c r="J750" s="65"/>
    </row>
    <row r="751" spans="2:10" ht="13.5">
      <c r="B751" s="65"/>
      <c r="C751" s="65"/>
      <c r="D751" s="65"/>
      <c r="E751" s="65"/>
      <c r="F751" s="65"/>
      <c r="G751" s="65"/>
      <c r="H751" s="65"/>
      <c r="I751" s="65"/>
      <c r="J751" s="65"/>
    </row>
    <row r="752" spans="2:10" ht="13.5">
      <c r="B752" s="65"/>
      <c r="C752" s="65"/>
      <c r="D752" s="65"/>
      <c r="E752" s="65"/>
      <c r="F752" s="65"/>
      <c r="G752" s="65"/>
      <c r="H752" s="65"/>
      <c r="I752" s="65"/>
      <c r="J752" s="65"/>
    </row>
    <row r="753" spans="2:10" ht="13.5">
      <c r="B753" s="65"/>
      <c r="C753" s="65"/>
      <c r="D753" s="65"/>
      <c r="E753" s="65"/>
      <c r="F753" s="65"/>
      <c r="G753" s="65"/>
      <c r="H753" s="65"/>
      <c r="I753" s="65"/>
      <c r="J753" s="65"/>
    </row>
    <row r="754" spans="2:10" ht="13.5">
      <c r="B754" s="65"/>
      <c r="C754" s="65"/>
      <c r="D754" s="65"/>
      <c r="E754" s="65"/>
      <c r="F754" s="65"/>
      <c r="G754" s="65"/>
      <c r="H754" s="65"/>
      <c r="I754" s="65"/>
      <c r="J754" s="65"/>
    </row>
    <row r="755" spans="2:10" ht="13.5">
      <c r="B755" s="65"/>
      <c r="C755" s="65"/>
      <c r="D755" s="65"/>
      <c r="E755" s="65"/>
      <c r="F755" s="65"/>
      <c r="G755" s="65"/>
      <c r="H755" s="65"/>
      <c r="I755" s="65"/>
      <c r="J755" s="65"/>
    </row>
    <row r="756" spans="2:10" ht="13.5">
      <c r="B756" s="65"/>
      <c r="C756" s="65"/>
      <c r="D756" s="65"/>
      <c r="E756" s="65"/>
      <c r="F756" s="65"/>
      <c r="G756" s="65"/>
      <c r="H756" s="65"/>
      <c r="I756" s="65"/>
      <c r="J756" s="65"/>
    </row>
    <row r="757" spans="2:10" ht="13.5">
      <c r="B757" s="65"/>
      <c r="C757" s="65"/>
      <c r="D757" s="65"/>
      <c r="E757" s="65"/>
      <c r="F757" s="65"/>
      <c r="G757" s="65"/>
      <c r="H757" s="65"/>
      <c r="I757" s="65"/>
      <c r="J757" s="65"/>
    </row>
    <row r="758" spans="2:10" ht="13.5">
      <c r="B758" s="65"/>
      <c r="C758" s="65"/>
      <c r="D758" s="65"/>
      <c r="E758" s="65"/>
      <c r="F758" s="65"/>
      <c r="G758" s="65"/>
      <c r="H758" s="65"/>
      <c r="I758" s="65"/>
      <c r="J758" s="65"/>
    </row>
    <row r="759" spans="2:10" ht="13.5">
      <c r="B759" s="65"/>
      <c r="C759" s="65"/>
      <c r="D759" s="65"/>
      <c r="E759" s="65"/>
      <c r="F759" s="65"/>
      <c r="G759" s="65"/>
      <c r="H759" s="65"/>
      <c r="I759" s="65"/>
      <c r="J759" s="65"/>
    </row>
    <row r="760" spans="2:10" ht="13.5">
      <c r="B760" s="65"/>
      <c r="C760" s="65"/>
      <c r="D760" s="65"/>
      <c r="E760" s="65"/>
      <c r="F760" s="65"/>
      <c r="G760" s="65"/>
      <c r="H760" s="65"/>
      <c r="I760" s="65"/>
      <c r="J760" s="65"/>
    </row>
    <row r="761" spans="2:10" ht="13.5">
      <c r="B761" s="65"/>
      <c r="C761" s="65"/>
      <c r="D761" s="65"/>
      <c r="E761" s="65"/>
      <c r="F761" s="65"/>
      <c r="G761" s="65"/>
      <c r="H761" s="65"/>
      <c r="I761" s="65"/>
      <c r="J761" s="65"/>
    </row>
    <row r="762" spans="2:10" ht="13.5">
      <c r="B762" s="65"/>
      <c r="C762" s="65"/>
      <c r="D762" s="65"/>
      <c r="E762" s="65"/>
      <c r="F762" s="65"/>
      <c r="G762" s="65"/>
      <c r="H762" s="65"/>
      <c r="I762" s="65"/>
      <c r="J762" s="65"/>
    </row>
    <row r="763" spans="2:10" ht="13.5">
      <c r="B763" s="65"/>
      <c r="C763" s="65"/>
      <c r="D763" s="65"/>
      <c r="E763" s="65"/>
      <c r="F763" s="65"/>
      <c r="G763" s="65"/>
      <c r="H763" s="65"/>
      <c r="I763" s="65"/>
      <c r="J763" s="65"/>
    </row>
    <row r="764" spans="2:10" ht="13.5">
      <c r="B764" s="65"/>
      <c r="C764" s="65"/>
      <c r="D764" s="65"/>
      <c r="E764" s="65"/>
      <c r="F764" s="65"/>
      <c r="G764" s="65"/>
      <c r="H764" s="65"/>
      <c r="I764" s="65"/>
      <c r="J764" s="65"/>
    </row>
    <row r="765" spans="2:10" ht="13.5">
      <c r="B765" s="65"/>
      <c r="C765" s="65"/>
      <c r="D765" s="65"/>
      <c r="E765" s="65"/>
      <c r="F765" s="65"/>
      <c r="G765" s="65"/>
      <c r="H765" s="65"/>
      <c r="I765" s="65"/>
      <c r="J765" s="65"/>
    </row>
    <row r="766" spans="2:10" ht="13.5">
      <c r="B766" s="65"/>
      <c r="C766" s="65"/>
      <c r="D766" s="65"/>
      <c r="E766" s="65"/>
      <c r="F766" s="65"/>
      <c r="G766" s="65"/>
      <c r="H766" s="65"/>
      <c r="I766" s="65"/>
      <c r="J766" s="65"/>
    </row>
    <row r="767" spans="2:10" ht="13.5">
      <c r="B767" s="65"/>
      <c r="C767" s="65"/>
      <c r="D767" s="65"/>
      <c r="E767" s="65"/>
      <c r="F767" s="65"/>
      <c r="G767" s="65"/>
      <c r="H767" s="65"/>
      <c r="I767" s="65"/>
      <c r="J767" s="65"/>
    </row>
    <row r="768" spans="2:10" ht="13.5">
      <c r="B768" s="65"/>
      <c r="C768" s="65"/>
      <c r="D768" s="65"/>
      <c r="E768" s="65"/>
      <c r="F768" s="65"/>
      <c r="G768" s="65"/>
      <c r="H768" s="65"/>
      <c r="I768" s="65"/>
      <c r="J768" s="65"/>
    </row>
    <row r="769" spans="2:10" ht="13.5">
      <c r="B769" s="65"/>
      <c r="C769" s="65"/>
      <c r="D769" s="65"/>
      <c r="E769" s="65"/>
      <c r="F769" s="65"/>
      <c r="G769" s="65"/>
      <c r="H769" s="65"/>
      <c r="I769" s="65"/>
      <c r="J769" s="65"/>
    </row>
    <row r="770" spans="2:10" ht="13.5">
      <c r="B770" s="65"/>
      <c r="C770" s="65"/>
      <c r="D770" s="65"/>
      <c r="E770" s="65"/>
      <c r="F770" s="65"/>
      <c r="G770" s="65"/>
      <c r="H770" s="65"/>
      <c r="I770" s="65"/>
      <c r="J770" s="65"/>
    </row>
    <row r="771" spans="2:10" ht="13.5">
      <c r="B771" s="65"/>
      <c r="C771" s="65"/>
      <c r="D771" s="65"/>
      <c r="E771" s="65"/>
      <c r="F771" s="65"/>
      <c r="G771" s="65"/>
      <c r="H771" s="65"/>
      <c r="I771" s="65"/>
      <c r="J771" s="65"/>
    </row>
    <row r="772" spans="2:10" ht="13.5">
      <c r="B772" s="65"/>
      <c r="C772" s="65"/>
      <c r="D772" s="65"/>
      <c r="E772" s="65"/>
      <c r="F772" s="65"/>
      <c r="G772" s="65"/>
      <c r="H772" s="65"/>
      <c r="I772" s="65"/>
      <c r="J772" s="65"/>
    </row>
    <row r="773" spans="2:10" ht="13.5">
      <c r="B773" s="65"/>
      <c r="C773" s="65"/>
      <c r="D773" s="65"/>
      <c r="E773" s="65"/>
      <c r="F773" s="65"/>
      <c r="G773" s="65"/>
      <c r="H773" s="65"/>
      <c r="I773" s="65"/>
      <c r="J773" s="65"/>
    </row>
    <row r="774" spans="2:10" ht="13.5">
      <c r="B774" s="65"/>
      <c r="C774" s="65"/>
      <c r="D774" s="65"/>
      <c r="E774" s="65"/>
      <c r="F774" s="65"/>
      <c r="G774" s="65"/>
      <c r="H774" s="65"/>
      <c r="I774" s="65"/>
      <c r="J774" s="65"/>
    </row>
    <row r="775" spans="2:10" ht="13.5">
      <c r="B775" s="65"/>
      <c r="C775" s="65"/>
      <c r="D775" s="65"/>
      <c r="E775" s="65"/>
      <c r="F775" s="65"/>
      <c r="G775" s="65"/>
      <c r="H775" s="65"/>
      <c r="I775" s="65"/>
      <c r="J775" s="65"/>
    </row>
    <row r="776" spans="2:10" ht="13.5">
      <c r="B776" s="65"/>
      <c r="C776" s="65"/>
      <c r="D776" s="65"/>
      <c r="E776" s="65"/>
      <c r="F776" s="65"/>
      <c r="G776" s="65"/>
      <c r="H776" s="65"/>
      <c r="I776" s="65"/>
      <c r="J776" s="65"/>
    </row>
    <row r="777" spans="2:10" ht="13.5">
      <c r="B777" s="65"/>
      <c r="C777" s="65"/>
      <c r="D777" s="65"/>
      <c r="E777" s="65"/>
      <c r="F777" s="65"/>
      <c r="G777" s="65"/>
      <c r="H777" s="65"/>
      <c r="I777" s="65"/>
      <c r="J777" s="65"/>
    </row>
    <row r="778" spans="2:10" ht="13.5">
      <c r="B778" s="65"/>
      <c r="C778" s="65"/>
      <c r="D778" s="65"/>
      <c r="E778" s="65"/>
      <c r="F778" s="65"/>
      <c r="G778" s="65"/>
      <c r="H778" s="65"/>
      <c r="I778" s="65"/>
      <c r="J778" s="65"/>
    </row>
    <row r="779" spans="2:10" ht="13.5">
      <c r="B779" s="65"/>
      <c r="C779" s="65"/>
      <c r="D779" s="65"/>
      <c r="E779" s="65"/>
      <c r="F779" s="65"/>
      <c r="G779" s="65"/>
      <c r="H779" s="65"/>
      <c r="I779" s="65"/>
      <c r="J779" s="65"/>
    </row>
    <row r="780" spans="2:10" ht="13.5">
      <c r="B780" s="65"/>
      <c r="C780" s="65"/>
      <c r="D780" s="65"/>
      <c r="E780" s="65"/>
      <c r="F780" s="65"/>
      <c r="G780" s="65"/>
      <c r="H780" s="65"/>
      <c r="I780" s="65"/>
      <c r="J780" s="65"/>
    </row>
    <row r="781" spans="2:10" ht="13.5">
      <c r="B781" s="65"/>
      <c r="C781" s="65"/>
      <c r="D781" s="65"/>
      <c r="E781" s="65"/>
      <c r="F781" s="65"/>
      <c r="G781" s="65"/>
      <c r="H781" s="65"/>
      <c r="I781" s="65"/>
      <c r="J781" s="65"/>
    </row>
    <row r="782" spans="2:10" ht="13.5">
      <c r="B782" s="65"/>
      <c r="C782" s="65"/>
      <c r="D782" s="65"/>
      <c r="E782" s="65"/>
      <c r="F782" s="65"/>
      <c r="G782" s="65"/>
      <c r="H782" s="65"/>
      <c r="I782" s="65"/>
      <c r="J782" s="65"/>
    </row>
    <row r="783" spans="2:10" ht="13.5">
      <c r="B783" s="65"/>
      <c r="C783" s="65"/>
      <c r="D783" s="65"/>
      <c r="E783" s="65"/>
      <c r="F783" s="65"/>
      <c r="G783" s="65"/>
      <c r="H783" s="65"/>
      <c r="I783" s="65"/>
      <c r="J783" s="65"/>
    </row>
    <row r="784" spans="2:10" ht="13.5">
      <c r="B784" s="65"/>
      <c r="C784" s="65"/>
      <c r="D784" s="65"/>
      <c r="E784" s="65"/>
      <c r="F784" s="65"/>
      <c r="G784" s="65"/>
      <c r="H784" s="65"/>
      <c r="I784" s="65"/>
      <c r="J784" s="65"/>
    </row>
    <row r="785" spans="2:10" ht="13.5">
      <c r="B785" s="65"/>
      <c r="C785" s="65"/>
      <c r="D785" s="65"/>
      <c r="E785" s="65"/>
      <c r="F785" s="65"/>
      <c r="G785" s="65"/>
      <c r="H785" s="65"/>
      <c r="I785" s="65"/>
      <c r="J785" s="65"/>
    </row>
    <row r="786" spans="2:10" ht="13.5">
      <c r="B786" s="65"/>
      <c r="C786" s="65"/>
      <c r="D786" s="65"/>
      <c r="E786" s="65"/>
      <c r="F786" s="65"/>
      <c r="G786" s="65"/>
      <c r="H786" s="65"/>
      <c r="I786" s="65"/>
      <c r="J786" s="65"/>
    </row>
  </sheetData>
  <sheetProtection sheet="1" objects="1" scenarios="1" selectLockedCells="1"/>
  <mergeCells count="31">
    <mergeCell ref="D31:E31"/>
    <mergeCell ref="D24:E24"/>
    <mergeCell ref="D25:E25"/>
    <mergeCell ref="D26:E26"/>
    <mergeCell ref="D28:E28"/>
    <mergeCell ref="D29:E29"/>
    <mergeCell ref="D30:E30"/>
    <mergeCell ref="D23:E23"/>
    <mergeCell ref="I8:I9"/>
    <mergeCell ref="J8:J9"/>
    <mergeCell ref="D10:E10"/>
    <mergeCell ref="D13:E13"/>
    <mergeCell ref="D16:E16"/>
    <mergeCell ref="D17:E17"/>
    <mergeCell ref="H8:H9"/>
    <mergeCell ref="D18:E18"/>
    <mergeCell ref="D19:E19"/>
    <mergeCell ref="D20:E20"/>
    <mergeCell ref="D21:E21"/>
    <mergeCell ref="D22:E22"/>
    <mergeCell ref="B8:B9"/>
    <mergeCell ref="C8:C9"/>
    <mergeCell ref="D8:E9"/>
    <mergeCell ref="F8:F9"/>
    <mergeCell ref="G8:G9"/>
    <mergeCell ref="B6:J6"/>
    <mergeCell ref="B1:D1"/>
    <mergeCell ref="F1:H1"/>
    <mergeCell ref="B3:D3"/>
    <mergeCell ref="B4:D4"/>
    <mergeCell ref="F4:H4"/>
  </mergeCells>
  <phoneticPr fontId="4"/>
  <printOptions horizontalCentered="1" verticalCentered="1"/>
  <pageMargins left="0.78740157480314965" right="0.19685039370078741" top="0.78740157480314965" bottom="0.78740157480314965" header="0.51181102362204722" footer="0.51181102362204722"/>
  <pageSetup paperSize="9" scale="79" fitToHeight="0" orientation="portrait" blackAndWhite="1" r:id="rId1"/>
  <headerFooter alignWithMargins="0"/>
  <rowBreaks count="11" manualBreakCount="11">
    <brk id="57" max="16383" man="1"/>
    <brk id="105" max="16383" man="1"/>
    <brk id="153" max="16383" man="1"/>
    <brk id="201" max="16383" man="1"/>
    <brk id="249" max="16383" man="1"/>
    <brk id="297" max="16383" man="1"/>
    <brk id="345" max="16383" man="1"/>
    <brk id="393" max="16383" man="1"/>
    <brk id="441" max="16383" man="1"/>
    <brk id="489" max="16383" man="1"/>
    <brk id="53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4:X45"/>
  <sheetViews>
    <sheetView zoomScaleNormal="100" workbookViewId="0">
      <selection activeCell="L5" sqref="L5"/>
    </sheetView>
  </sheetViews>
  <sheetFormatPr defaultColWidth="9.125" defaultRowHeight="19.5" customHeight="1"/>
  <cols>
    <col min="1" max="1" width="1.25" style="254" customWidth="1"/>
    <col min="2" max="3" width="6.75" style="250" customWidth="1"/>
    <col min="4" max="4" width="14.25" style="250" customWidth="1"/>
    <col min="5" max="5" width="9.5" style="250" bestFit="1" customWidth="1"/>
    <col min="6" max="6" width="6.75" style="250" customWidth="1"/>
    <col min="7" max="17" width="10.625" style="250" customWidth="1"/>
    <col min="18" max="19" width="6.75" style="250" customWidth="1"/>
    <col min="20" max="20" width="6.75" style="376" customWidth="1"/>
    <col min="21" max="21" width="18.125" style="376" customWidth="1"/>
    <col min="22" max="22" width="40.875" style="260" customWidth="1"/>
    <col min="23" max="23" width="9.125" style="252"/>
    <col min="24" max="24" width="9.125" style="253"/>
    <col min="25" max="16384" width="9.125" style="254"/>
  </cols>
  <sheetData>
    <row r="4" spans="2:24" ht="17.25" customHeight="1" thickBot="1">
      <c r="B4" s="936" t="s">
        <v>42</v>
      </c>
      <c r="C4" s="936"/>
      <c r="D4" s="936"/>
      <c r="E4" s="936"/>
      <c r="F4" s="936"/>
      <c r="G4" s="936"/>
      <c r="H4" s="936"/>
      <c r="I4" s="936"/>
      <c r="J4" s="936"/>
      <c r="K4" s="936"/>
      <c r="M4" s="937" t="s">
        <v>34</v>
      </c>
      <c r="N4" s="938"/>
      <c r="O4" s="938"/>
      <c r="P4" s="938"/>
      <c r="Q4" s="938"/>
      <c r="R4" s="939"/>
      <c r="S4" s="938" t="s">
        <v>0</v>
      </c>
      <c r="T4" s="939"/>
      <c r="U4" s="251" t="s">
        <v>1</v>
      </c>
      <c r="V4" s="252"/>
      <c r="W4" s="253"/>
      <c r="X4" s="254"/>
    </row>
    <row r="5" spans="2:24" ht="27" customHeight="1" thickBot="1">
      <c r="B5" s="936"/>
      <c r="C5" s="936"/>
      <c r="D5" s="936"/>
      <c r="E5" s="936"/>
      <c r="F5" s="936"/>
      <c r="G5" s="936"/>
      <c r="H5" s="936"/>
      <c r="I5" s="936"/>
      <c r="J5" s="936"/>
      <c r="K5" s="936"/>
      <c r="M5" s="940" t="s">
        <v>86</v>
      </c>
      <c r="N5" s="941"/>
      <c r="O5" s="941"/>
      <c r="P5" s="941"/>
      <c r="Q5" s="941"/>
      <c r="R5" s="942"/>
      <c r="S5" s="941" t="s">
        <v>85</v>
      </c>
      <c r="T5" s="942"/>
      <c r="U5" s="255" t="s">
        <v>199</v>
      </c>
      <c r="V5" s="252"/>
      <c r="W5" s="253"/>
      <c r="X5" s="254"/>
    </row>
    <row r="6" spans="2:24" ht="12" customHeight="1">
      <c r="B6" s="256"/>
      <c r="C6" s="257"/>
      <c r="D6" s="257"/>
      <c r="E6" s="257"/>
      <c r="F6" s="257"/>
      <c r="G6" s="257"/>
      <c r="H6" s="257"/>
      <c r="I6" s="257"/>
      <c r="J6" s="257"/>
      <c r="K6" s="257"/>
      <c r="L6" s="257"/>
      <c r="M6" s="257"/>
      <c r="N6" s="257"/>
      <c r="O6" s="257"/>
      <c r="P6" s="257"/>
      <c r="Q6" s="257"/>
      <c r="R6" s="257"/>
      <c r="S6" s="257"/>
      <c r="T6" s="258"/>
      <c r="U6" s="259"/>
    </row>
    <row r="7" spans="2:24" s="263" customFormat="1" ht="30.75" customHeight="1">
      <c r="B7" s="903" t="s">
        <v>2</v>
      </c>
      <c r="C7" s="908" t="s">
        <v>3</v>
      </c>
      <c r="D7" s="908" t="s">
        <v>34</v>
      </c>
      <c r="E7" s="911" t="s">
        <v>36</v>
      </c>
      <c r="F7" s="912" t="s">
        <v>48</v>
      </c>
      <c r="G7" s="918" t="s">
        <v>4</v>
      </c>
      <c r="H7" s="918"/>
      <c r="I7" s="918"/>
      <c r="J7" s="918"/>
      <c r="K7" s="918"/>
      <c r="L7" s="918"/>
      <c r="M7" s="918"/>
      <c r="N7" s="918"/>
      <c r="O7" s="918"/>
      <c r="P7" s="918"/>
      <c r="Q7" s="920"/>
      <c r="R7" s="934" t="s">
        <v>29</v>
      </c>
      <c r="S7" s="918"/>
      <c r="T7" s="935"/>
      <c r="U7" s="915" t="s">
        <v>6</v>
      </c>
      <c r="V7" s="261"/>
      <c r="W7" s="262"/>
    </row>
    <row r="8" spans="2:24" s="263" customFormat="1" ht="22.5" customHeight="1">
      <c r="B8" s="904"/>
      <c r="C8" s="909"/>
      <c r="D8" s="909"/>
      <c r="E8" s="909"/>
      <c r="F8" s="913"/>
      <c r="G8" s="917" t="s">
        <v>37</v>
      </c>
      <c r="H8" s="918"/>
      <c r="I8" s="918"/>
      <c r="J8" s="266" t="str">
        <f>CONCATENATE("(",SUM(G11:J11)*100,"%)")</f>
        <v>(16.48%)</v>
      </c>
      <c r="K8" s="917" t="s">
        <v>7</v>
      </c>
      <c r="L8" s="919"/>
      <c r="M8" s="917" t="s">
        <v>8</v>
      </c>
      <c r="N8" s="919"/>
      <c r="O8" s="918" t="s">
        <v>9</v>
      </c>
      <c r="P8" s="918"/>
      <c r="Q8" s="920"/>
      <c r="R8" s="921" t="s">
        <v>51</v>
      </c>
      <c r="S8" s="923" t="s">
        <v>5</v>
      </c>
      <c r="T8" s="923" t="s">
        <v>54</v>
      </c>
      <c r="U8" s="916"/>
      <c r="V8" s="261"/>
      <c r="W8" s="262"/>
    </row>
    <row r="9" spans="2:24" s="270" customFormat="1" ht="14.25">
      <c r="B9" s="904"/>
      <c r="C9" s="909"/>
      <c r="D9" s="909"/>
      <c r="E9" s="909"/>
      <c r="F9" s="913"/>
      <c r="G9" s="903" t="s">
        <v>51</v>
      </c>
      <c r="H9" s="265" t="s">
        <v>10</v>
      </c>
      <c r="I9" s="265" t="s">
        <v>38</v>
      </c>
      <c r="J9" s="905" t="s">
        <v>52</v>
      </c>
      <c r="K9" s="264" t="s">
        <v>53</v>
      </c>
      <c r="L9" s="928" t="s">
        <v>11</v>
      </c>
      <c r="M9" s="264" t="s">
        <v>38</v>
      </c>
      <c r="N9" s="267" t="s">
        <v>11</v>
      </c>
      <c r="O9" s="930" t="s">
        <v>51</v>
      </c>
      <c r="P9" s="908" t="s">
        <v>5</v>
      </c>
      <c r="Q9" s="932" t="s">
        <v>54</v>
      </c>
      <c r="R9" s="922"/>
      <c r="S9" s="924"/>
      <c r="T9" s="924"/>
      <c r="U9" s="916"/>
      <c r="V9" s="268"/>
      <c r="W9" s="269"/>
    </row>
    <row r="10" spans="2:24" s="270" customFormat="1" ht="14.25">
      <c r="B10" s="904"/>
      <c r="C10" s="909"/>
      <c r="D10" s="909"/>
      <c r="E10" s="909"/>
      <c r="F10" s="913"/>
      <c r="G10" s="904"/>
      <c r="H10" s="265" t="s">
        <v>25</v>
      </c>
      <c r="I10" s="271" t="s">
        <v>57</v>
      </c>
      <c r="J10" s="906"/>
      <c r="K10" s="264" t="s">
        <v>14</v>
      </c>
      <c r="L10" s="929"/>
      <c r="M10" s="264" t="s">
        <v>15</v>
      </c>
      <c r="N10" s="267" t="s">
        <v>16</v>
      </c>
      <c r="O10" s="931"/>
      <c r="P10" s="909"/>
      <c r="Q10" s="933"/>
      <c r="R10" s="925" t="s">
        <v>12</v>
      </c>
      <c r="S10" s="909" t="s">
        <v>12</v>
      </c>
      <c r="T10" s="909" t="s">
        <v>12</v>
      </c>
      <c r="U10" s="916"/>
      <c r="V10" s="268"/>
      <c r="W10" s="269"/>
    </row>
    <row r="11" spans="2:24" s="270" customFormat="1" ht="15" thickBot="1">
      <c r="B11" s="907"/>
      <c r="C11" s="910"/>
      <c r="D11" s="910"/>
      <c r="E11" s="910"/>
      <c r="F11" s="914"/>
      <c r="G11" s="272">
        <v>4.9099999999999998E-2</v>
      </c>
      <c r="H11" s="273">
        <v>9.1000000000000004E-3</v>
      </c>
      <c r="I11" s="273">
        <v>9.5100000000000004E-2</v>
      </c>
      <c r="J11" s="274">
        <v>1.15E-2</v>
      </c>
      <c r="K11" s="275" t="s">
        <v>83</v>
      </c>
      <c r="L11" s="276" t="s">
        <v>83</v>
      </c>
      <c r="M11" s="275" t="s">
        <v>83</v>
      </c>
      <c r="N11" s="276" t="s">
        <v>83</v>
      </c>
      <c r="O11" s="277" t="s">
        <v>83</v>
      </c>
      <c r="P11" s="278" t="s">
        <v>83</v>
      </c>
      <c r="Q11" s="279" t="s">
        <v>83</v>
      </c>
      <c r="R11" s="926"/>
      <c r="S11" s="927"/>
      <c r="T11" s="927"/>
      <c r="U11" s="916"/>
      <c r="V11" s="268"/>
      <c r="W11" s="269"/>
    </row>
    <row r="12" spans="2:24" s="294" customFormat="1" ht="19.5" hidden="1" customHeight="1">
      <c r="B12" s="870" t="s">
        <v>17</v>
      </c>
      <c r="C12" s="899"/>
      <c r="D12" s="901" t="s">
        <v>82</v>
      </c>
      <c r="E12" s="280" t="s">
        <v>35</v>
      </c>
      <c r="F12" s="281">
        <f t="shared" ref="F12:Q12" si="0">F13</f>
        <v>2</v>
      </c>
      <c r="G12" s="282">
        <f t="shared" si="0"/>
        <v>2</v>
      </c>
      <c r="H12" s="283">
        <f t="shared" si="0"/>
        <v>1</v>
      </c>
      <c r="I12" s="283">
        <f t="shared" si="0"/>
        <v>2</v>
      </c>
      <c r="J12" s="284">
        <f t="shared" si="0"/>
        <v>2</v>
      </c>
      <c r="K12" s="282">
        <f t="shared" si="0"/>
        <v>0</v>
      </c>
      <c r="L12" s="285">
        <f t="shared" si="0"/>
        <v>0</v>
      </c>
      <c r="M12" s="282">
        <f t="shared" si="0"/>
        <v>0</v>
      </c>
      <c r="N12" s="285">
        <f t="shared" si="0"/>
        <v>0</v>
      </c>
      <c r="O12" s="286">
        <f t="shared" si="0"/>
        <v>0</v>
      </c>
      <c r="P12" s="283">
        <f t="shared" si="0"/>
        <v>0</v>
      </c>
      <c r="Q12" s="287">
        <f t="shared" si="0"/>
        <v>0</v>
      </c>
      <c r="R12" s="288">
        <f>G12+K12+O12</f>
        <v>2</v>
      </c>
      <c r="S12" s="289">
        <f>I12+L12+M12+N12+P12</f>
        <v>2</v>
      </c>
      <c r="T12" s="290">
        <f>J12+Q12</f>
        <v>2</v>
      </c>
      <c r="U12" s="291"/>
      <c r="V12" s="292"/>
      <c r="W12" s="293"/>
    </row>
    <row r="13" spans="2:24" s="308" customFormat="1" ht="40.5" customHeight="1" thickBot="1">
      <c r="B13" s="898"/>
      <c r="C13" s="900"/>
      <c r="D13" s="902"/>
      <c r="E13" s="295" t="s">
        <v>35</v>
      </c>
      <c r="F13" s="296">
        <v>2</v>
      </c>
      <c r="G13" s="297">
        <v>2</v>
      </c>
      <c r="H13" s="298">
        <v>1</v>
      </c>
      <c r="I13" s="298">
        <v>2</v>
      </c>
      <c r="J13" s="296">
        <v>2</v>
      </c>
      <c r="K13" s="297">
        <v>0</v>
      </c>
      <c r="L13" s="299">
        <v>0</v>
      </c>
      <c r="M13" s="297">
        <v>0</v>
      </c>
      <c r="N13" s="299">
        <v>0</v>
      </c>
      <c r="O13" s="300">
        <v>0</v>
      </c>
      <c r="P13" s="298">
        <v>0</v>
      </c>
      <c r="Q13" s="301">
        <v>0</v>
      </c>
      <c r="R13" s="302">
        <f>SUM(R12:R12)</f>
        <v>2</v>
      </c>
      <c r="S13" s="303">
        <f>SUM(S12:S12)</f>
        <v>2</v>
      </c>
      <c r="T13" s="304">
        <f>SUM(T12:T12)</f>
        <v>2</v>
      </c>
      <c r="U13" s="305"/>
      <c r="V13" s="306"/>
      <c r="W13" s="307"/>
    </row>
    <row r="14" spans="2:24" s="294" customFormat="1" ht="19.5" customHeight="1">
      <c r="B14" s="870" t="s">
        <v>28</v>
      </c>
      <c r="C14" s="892" t="s">
        <v>56</v>
      </c>
      <c r="D14" s="893"/>
      <c r="E14" s="894"/>
      <c r="F14" s="886">
        <v>3</v>
      </c>
      <c r="G14" s="872">
        <v>0</v>
      </c>
      <c r="H14" s="874">
        <v>0</v>
      </c>
      <c r="I14" s="874">
        <v>0</v>
      </c>
      <c r="J14" s="886">
        <v>0</v>
      </c>
      <c r="K14" s="872">
        <v>3</v>
      </c>
      <c r="L14" s="886">
        <v>3</v>
      </c>
      <c r="M14" s="872">
        <v>0</v>
      </c>
      <c r="N14" s="886">
        <v>0</v>
      </c>
      <c r="O14" s="872">
        <v>0</v>
      </c>
      <c r="P14" s="874">
        <v>0</v>
      </c>
      <c r="Q14" s="888"/>
      <c r="R14" s="890">
        <f>G14+K14+O14</f>
        <v>3</v>
      </c>
      <c r="S14" s="882">
        <f>I14+L14+M14+N14+P14</f>
        <v>3</v>
      </c>
      <c r="T14" s="884"/>
      <c r="U14" s="309"/>
      <c r="V14" s="292"/>
      <c r="W14" s="293"/>
    </row>
    <row r="15" spans="2:24" s="308" customFormat="1" ht="19.5" customHeight="1">
      <c r="B15" s="871"/>
      <c r="C15" s="895"/>
      <c r="D15" s="896"/>
      <c r="E15" s="897"/>
      <c r="F15" s="887"/>
      <c r="G15" s="873"/>
      <c r="H15" s="875"/>
      <c r="I15" s="875"/>
      <c r="J15" s="887"/>
      <c r="K15" s="873"/>
      <c r="L15" s="887"/>
      <c r="M15" s="873"/>
      <c r="N15" s="887"/>
      <c r="O15" s="873"/>
      <c r="P15" s="875"/>
      <c r="Q15" s="889"/>
      <c r="R15" s="891"/>
      <c r="S15" s="883"/>
      <c r="T15" s="885"/>
      <c r="U15" s="315"/>
      <c r="V15" s="316"/>
      <c r="W15" s="307"/>
    </row>
    <row r="16" spans="2:24" s="308" customFormat="1" ht="19.5" customHeight="1">
      <c r="B16" s="871"/>
      <c r="C16" s="876" t="s">
        <v>43</v>
      </c>
      <c r="D16" s="878" t="s">
        <v>55</v>
      </c>
      <c r="E16" s="317" t="s">
        <v>35</v>
      </c>
      <c r="F16" s="12">
        <v>5</v>
      </c>
      <c r="G16" s="13">
        <v>5</v>
      </c>
      <c r="H16" s="14">
        <v>1</v>
      </c>
      <c r="I16" s="14">
        <v>3</v>
      </c>
      <c r="J16" s="12">
        <v>5</v>
      </c>
      <c r="K16" s="318">
        <v>0</v>
      </c>
      <c r="L16" s="319">
        <v>0</v>
      </c>
      <c r="M16" s="318">
        <v>2</v>
      </c>
      <c r="N16" s="319">
        <v>0</v>
      </c>
      <c r="O16" s="320">
        <v>0</v>
      </c>
      <c r="P16" s="321">
        <v>0</v>
      </c>
      <c r="Q16" s="322">
        <v>0</v>
      </c>
      <c r="R16" s="323">
        <f t="shared" ref="R16:R33" si="1">G16+K16+O16</f>
        <v>5</v>
      </c>
      <c r="S16" s="324">
        <f t="shared" ref="S16:S33" si="2">I16+L16+M16+N16+P16</f>
        <v>5</v>
      </c>
      <c r="T16" s="325">
        <f>J16+Q16</f>
        <v>5</v>
      </c>
      <c r="U16" s="309"/>
      <c r="V16" s="316"/>
      <c r="W16" s="307"/>
    </row>
    <row r="17" spans="2:23" s="308" customFormat="1" ht="19.5" customHeight="1">
      <c r="B17" s="871"/>
      <c r="C17" s="877"/>
      <c r="D17" s="879"/>
      <c r="E17" s="326" t="s">
        <v>39</v>
      </c>
      <c r="F17" s="15">
        <v>3</v>
      </c>
      <c r="G17" s="16">
        <v>0</v>
      </c>
      <c r="H17" s="17">
        <v>0</v>
      </c>
      <c r="I17" s="17">
        <v>0</v>
      </c>
      <c r="J17" s="15">
        <v>0</v>
      </c>
      <c r="K17" s="311">
        <v>3</v>
      </c>
      <c r="L17" s="310">
        <v>3</v>
      </c>
      <c r="M17" s="311">
        <v>0</v>
      </c>
      <c r="N17" s="310">
        <v>0</v>
      </c>
      <c r="O17" s="327">
        <v>0</v>
      </c>
      <c r="P17" s="312">
        <v>0</v>
      </c>
      <c r="Q17" s="313"/>
      <c r="R17" s="328">
        <f t="shared" si="1"/>
        <v>3</v>
      </c>
      <c r="S17" s="314">
        <f t="shared" si="2"/>
        <v>3</v>
      </c>
      <c r="T17" s="329"/>
      <c r="U17" s="315"/>
      <c r="V17" s="316"/>
      <c r="W17" s="307"/>
    </row>
    <row r="18" spans="2:23" s="308" customFormat="1" ht="19.5" customHeight="1">
      <c r="B18" s="871"/>
      <c r="C18" s="876" t="s">
        <v>44</v>
      </c>
      <c r="D18" s="878" t="s">
        <v>45</v>
      </c>
      <c r="E18" s="317" t="s">
        <v>35</v>
      </c>
      <c r="F18" s="12">
        <v>7</v>
      </c>
      <c r="G18" s="13">
        <v>6</v>
      </c>
      <c r="H18" s="14">
        <v>4</v>
      </c>
      <c r="I18" s="14">
        <v>5</v>
      </c>
      <c r="J18" s="12">
        <v>5</v>
      </c>
      <c r="K18" s="318">
        <v>0</v>
      </c>
      <c r="L18" s="319">
        <v>0</v>
      </c>
      <c r="M18" s="318">
        <v>1</v>
      </c>
      <c r="N18" s="319">
        <v>1</v>
      </c>
      <c r="O18" s="320">
        <v>1</v>
      </c>
      <c r="P18" s="321">
        <v>0</v>
      </c>
      <c r="Q18" s="322">
        <v>2</v>
      </c>
      <c r="R18" s="323">
        <f t="shared" si="1"/>
        <v>7</v>
      </c>
      <c r="S18" s="324">
        <f t="shared" si="2"/>
        <v>7</v>
      </c>
      <c r="T18" s="325">
        <f>J18+Q18</f>
        <v>7</v>
      </c>
      <c r="U18" s="309"/>
      <c r="V18" s="316"/>
      <c r="W18" s="307"/>
    </row>
    <row r="19" spans="2:23" s="308" customFormat="1" ht="19.5" customHeight="1">
      <c r="B19" s="871"/>
      <c r="C19" s="877"/>
      <c r="D19" s="879"/>
      <c r="E19" s="326" t="s">
        <v>39</v>
      </c>
      <c r="F19" s="15">
        <v>3</v>
      </c>
      <c r="G19" s="16">
        <v>0</v>
      </c>
      <c r="H19" s="17">
        <v>0</v>
      </c>
      <c r="I19" s="17">
        <v>0</v>
      </c>
      <c r="J19" s="15">
        <v>0</v>
      </c>
      <c r="K19" s="311">
        <v>2</v>
      </c>
      <c r="L19" s="310">
        <v>2</v>
      </c>
      <c r="M19" s="311">
        <v>0</v>
      </c>
      <c r="N19" s="310">
        <v>0</v>
      </c>
      <c r="O19" s="327">
        <v>1</v>
      </c>
      <c r="P19" s="312">
        <v>1</v>
      </c>
      <c r="Q19" s="313"/>
      <c r="R19" s="328">
        <f t="shared" si="1"/>
        <v>3</v>
      </c>
      <c r="S19" s="314">
        <f t="shared" si="2"/>
        <v>3</v>
      </c>
      <c r="T19" s="329"/>
      <c r="U19" s="330" t="s">
        <v>46</v>
      </c>
      <c r="V19" s="316"/>
      <c r="W19" s="307"/>
    </row>
    <row r="20" spans="2:23" s="308" customFormat="1" ht="19.5" customHeight="1">
      <c r="B20" s="871"/>
      <c r="C20" s="854"/>
      <c r="D20" s="856"/>
      <c r="E20" s="317" t="s">
        <v>35</v>
      </c>
      <c r="F20" s="331"/>
      <c r="G20" s="332"/>
      <c r="H20" s="333"/>
      <c r="I20" s="333"/>
      <c r="J20" s="331"/>
      <c r="K20" s="334"/>
      <c r="L20" s="335"/>
      <c r="M20" s="334"/>
      <c r="N20" s="335"/>
      <c r="O20" s="336"/>
      <c r="P20" s="337"/>
      <c r="Q20" s="338"/>
      <c r="R20" s="323">
        <f t="shared" si="1"/>
        <v>0</v>
      </c>
      <c r="S20" s="324">
        <f t="shared" si="2"/>
        <v>0</v>
      </c>
      <c r="T20" s="325">
        <f>J20+Q20</f>
        <v>0</v>
      </c>
      <c r="U20" s="309"/>
      <c r="V20" s="316"/>
      <c r="W20" s="307"/>
    </row>
    <row r="21" spans="2:23" s="308" customFormat="1" ht="19.5" customHeight="1">
      <c r="B21" s="871"/>
      <c r="C21" s="880"/>
      <c r="D21" s="881"/>
      <c r="E21" s="326" t="s">
        <v>39</v>
      </c>
      <c r="F21" s="339"/>
      <c r="G21" s="340"/>
      <c r="H21" s="341"/>
      <c r="I21" s="341"/>
      <c r="J21" s="339"/>
      <c r="K21" s="342"/>
      <c r="L21" s="343"/>
      <c r="M21" s="342"/>
      <c r="N21" s="343"/>
      <c r="O21" s="344"/>
      <c r="P21" s="345"/>
      <c r="Q21" s="313"/>
      <c r="R21" s="328">
        <f t="shared" si="1"/>
        <v>0</v>
      </c>
      <c r="S21" s="314">
        <f t="shared" si="2"/>
        <v>0</v>
      </c>
      <c r="T21" s="329"/>
      <c r="U21" s="315"/>
      <c r="V21" s="316"/>
      <c r="W21" s="307"/>
    </row>
    <row r="22" spans="2:23" s="308" customFormat="1" ht="19.5" customHeight="1">
      <c r="B22" s="871"/>
      <c r="C22" s="854"/>
      <c r="D22" s="856"/>
      <c r="E22" s="317" t="s">
        <v>35</v>
      </c>
      <c r="F22" s="331"/>
      <c r="G22" s="332"/>
      <c r="H22" s="333"/>
      <c r="I22" s="333"/>
      <c r="J22" s="331"/>
      <c r="K22" s="334"/>
      <c r="L22" s="335"/>
      <c r="M22" s="334"/>
      <c r="N22" s="335"/>
      <c r="O22" s="336"/>
      <c r="P22" s="337"/>
      <c r="Q22" s="338"/>
      <c r="R22" s="323">
        <f t="shared" si="1"/>
        <v>0</v>
      </c>
      <c r="S22" s="324">
        <f t="shared" si="2"/>
        <v>0</v>
      </c>
      <c r="T22" s="325">
        <f>J22+Q22</f>
        <v>0</v>
      </c>
      <c r="U22" s="309"/>
      <c r="V22" s="316"/>
      <c r="W22" s="307"/>
    </row>
    <row r="23" spans="2:23" s="308" customFormat="1" ht="19.5" customHeight="1">
      <c r="B23" s="871"/>
      <c r="C23" s="880"/>
      <c r="D23" s="881"/>
      <c r="E23" s="326" t="s">
        <v>39</v>
      </c>
      <c r="F23" s="339"/>
      <c r="G23" s="340"/>
      <c r="H23" s="341"/>
      <c r="I23" s="341"/>
      <c r="J23" s="339"/>
      <c r="K23" s="342"/>
      <c r="L23" s="343"/>
      <c r="M23" s="342"/>
      <c r="N23" s="343"/>
      <c r="O23" s="344"/>
      <c r="P23" s="345"/>
      <c r="Q23" s="313"/>
      <c r="R23" s="328">
        <f t="shared" si="1"/>
        <v>0</v>
      </c>
      <c r="S23" s="314">
        <f t="shared" si="2"/>
        <v>0</v>
      </c>
      <c r="T23" s="329"/>
      <c r="U23" s="315"/>
      <c r="V23" s="316"/>
      <c r="W23" s="307"/>
    </row>
    <row r="24" spans="2:23" s="308" customFormat="1" ht="19.5" customHeight="1">
      <c r="B24" s="871"/>
      <c r="C24" s="854"/>
      <c r="D24" s="856"/>
      <c r="E24" s="317" t="s">
        <v>35</v>
      </c>
      <c r="F24" s="331"/>
      <c r="G24" s="332"/>
      <c r="H24" s="333"/>
      <c r="I24" s="333"/>
      <c r="J24" s="331"/>
      <c r="K24" s="334"/>
      <c r="L24" s="335"/>
      <c r="M24" s="334"/>
      <c r="N24" s="335"/>
      <c r="O24" s="336"/>
      <c r="P24" s="337"/>
      <c r="Q24" s="338"/>
      <c r="R24" s="323">
        <f t="shared" si="1"/>
        <v>0</v>
      </c>
      <c r="S24" s="324">
        <f t="shared" si="2"/>
        <v>0</v>
      </c>
      <c r="T24" s="325">
        <f>J24+Q24</f>
        <v>0</v>
      </c>
      <c r="U24" s="309"/>
      <c r="V24" s="306"/>
      <c r="W24" s="307"/>
    </row>
    <row r="25" spans="2:23" s="308" customFormat="1" ht="19.5" customHeight="1">
      <c r="B25" s="871"/>
      <c r="C25" s="880"/>
      <c r="D25" s="881"/>
      <c r="E25" s="326" t="s">
        <v>39</v>
      </c>
      <c r="F25" s="339"/>
      <c r="G25" s="340"/>
      <c r="H25" s="341"/>
      <c r="I25" s="341"/>
      <c r="J25" s="339"/>
      <c r="K25" s="342"/>
      <c r="L25" s="343"/>
      <c r="M25" s="342"/>
      <c r="N25" s="343"/>
      <c r="O25" s="344"/>
      <c r="P25" s="345"/>
      <c r="Q25" s="313"/>
      <c r="R25" s="328">
        <f t="shared" si="1"/>
        <v>0</v>
      </c>
      <c r="S25" s="314">
        <f t="shared" si="2"/>
        <v>0</v>
      </c>
      <c r="T25" s="329"/>
      <c r="U25" s="315"/>
      <c r="V25" s="306"/>
      <c r="W25" s="307"/>
    </row>
    <row r="26" spans="2:23" s="308" customFormat="1" ht="19.5" customHeight="1">
      <c r="B26" s="871"/>
      <c r="C26" s="854"/>
      <c r="D26" s="856"/>
      <c r="E26" s="317" t="s">
        <v>35</v>
      </c>
      <c r="F26" s="331"/>
      <c r="G26" s="332"/>
      <c r="H26" s="333"/>
      <c r="I26" s="333"/>
      <c r="J26" s="331"/>
      <c r="K26" s="334"/>
      <c r="L26" s="335"/>
      <c r="M26" s="334"/>
      <c r="N26" s="335"/>
      <c r="O26" s="336"/>
      <c r="P26" s="337"/>
      <c r="Q26" s="338"/>
      <c r="R26" s="323">
        <f t="shared" si="1"/>
        <v>0</v>
      </c>
      <c r="S26" s="324">
        <f t="shared" si="2"/>
        <v>0</v>
      </c>
      <c r="T26" s="325">
        <f>J26+Q26</f>
        <v>0</v>
      </c>
      <c r="U26" s="309"/>
      <c r="V26" s="306"/>
      <c r="W26" s="307"/>
    </row>
    <row r="27" spans="2:23" s="308" customFormat="1" ht="19.5" customHeight="1">
      <c r="B27" s="871"/>
      <c r="C27" s="880"/>
      <c r="D27" s="881"/>
      <c r="E27" s="326" t="s">
        <v>39</v>
      </c>
      <c r="F27" s="339"/>
      <c r="G27" s="340"/>
      <c r="H27" s="341"/>
      <c r="I27" s="341"/>
      <c r="J27" s="339"/>
      <c r="K27" s="342"/>
      <c r="L27" s="343"/>
      <c r="M27" s="342"/>
      <c r="N27" s="343"/>
      <c r="O27" s="344"/>
      <c r="P27" s="345"/>
      <c r="Q27" s="313"/>
      <c r="R27" s="328">
        <f t="shared" si="1"/>
        <v>0</v>
      </c>
      <c r="S27" s="314">
        <f t="shared" si="2"/>
        <v>0</v>
      </c>
      <c r="T27" s="329"/>
      <c r="U27" s="315"/>
      <c r="V27" s="306"/>
      <c r="W27" s="307"/>
    </row>
    <row r="28" spans="2:23" s="308" customFormat="1" ht="19.5" customHeight="1">
      <c r="B28" s="871"/>
      <c r="C28" s="854"/>
      <c r="D28" s="856"/>
      <c r="E28" s="317" t="s">
        <v>35</v>
      </c>
      <c r="F28" s="331"/>
      <c r="G28" s="332"/>
      <c r="H28" s="333"/>
      <c r="I28" s="333"/>
      <c r="J28" s="331"/>
      <c r="K28" s="334"/>
      <c r="L28" s="335"/>
      <c r="M28" s="334"/>
      <c r="N28" s="335"/>
      <c r="O28" s="336"/>
      <c r="P28" s="337"/>
      <c r="Q28" s="338"/>
      <c r="R28" s="323">
        <f t="shared" si="1"/>
        <v>0</v>
      </c>
      <c r="S28" s="324">
        <f t="shared" si="2"/>
        <v>0</v>
      </c>
      <c r="T28" s="325">
        <f>J28+Q28</f>
        <v>0</v>
      </c>
      <c r="U28" s="309"/>
      <c r="V28" s="306"/>
      <c r="W28" s="307"/>
    </row>
    <row r="29" spans="2:23" s="308" customFormat="1" ht="19.5" customHeight="1">
      <c r="B29" s="871"/>
      <c r="C29" s="880"/>
      <c r="D29" s="881"/>
      <c r="E29" s="326" t="s">
        <v>39</v>
      </c>
      <c r="F29" s="339"/>
      <c r="G29" s="340"/>
      <c r="H29" s="341"/>
      <c r="I29" s="341"/>
      <c r="J29" s="339"/>
      <c r="K29" s="342"/>
      <c r="L29" s="343"/>
      <c r="M29" s="342"/>
      <c r="N29" s="343"/>
      <c r="O29" s="344"/>
      <c r="P29" s="345"/>
      <c r="Q29" s="313"/>
      <c r="R29" s="328">
        <f t="shared" si="1"/>
        <v>0</v>
      </c>
      <c r="S29" s="314">
        <f t="shared" si="2"/>
        <v>0</v>
      </c>
      <c r="T29" s="329"/>
      <c r="U29" s="315"/>
      <c r="V29" s="306"/>
      <c r="W29" s="307"/>
    </row>
    <row r="30" spans="2:23" s="308" customFormat="1" ht="19.5" customHeight="1">
      <c r="B30" s="871"/>
      <c r="C30" s="854"/>
      <c r="D30" s="856"/>
      <c r="E30" s="317" t="s">
        <v>35</v>
      </c>
      <c r="F30" s="331"/>
      <c r="G30" s="332"/>
      <c r="H30" s="333"/>
      <c r="I30" s="333"/>
      <c r="J30" s="331"/>
      <c r="K30" s="334"/>
      <c r="L30" s="335"/>
      <c r="M30" s="334"/>
      <c r="N30" s="335"/>
      <c r="O30" s="336"/>
      <c r="P30" s="337"/>
      <c r="Q30" s="338"/>
      <c r="R30" s="323">
        <f t="shared" si="1"/>
        <v>0</v>
      </c>
      <c r="S30" s="324">
        <f t="shared" si="2"/>
        <v>0</v>
      </c>
      <c r="T30" s="325">
        <f>J30+Q30</f>
        <v>0</v>
      </c>
      <c r="U30" s="309"/>
      <c r="V30" s="306"/>
      <c r="W30" s="307"/>
    </row>
    <row r="31" spans="2:23" s="308" customFormat="1" ht="19.5" customHeight="1">
      <c r="B31" s="871"/>
      <c r="C31" s="880"/>
      <c r="D31" s="881"/>
      <c r="E31" s="326" t="s">
        <v>39</v>
      </c>
      <c r="F31" s="339"/>
      <c r="G31" s="340"/>
      <c r="H31" s="341"/>
      <c r="I31" s="341"/>
      <c r="J31" s="339"/>
      <c r="K31" s="342"/>
      <c r="L31" s="343"/>
      <c r="M31" s="342"/>
      <c r="N31" s="343"/>
      <c r="O31" s="344"/>
      <c r="P31" s="345"/>
      <c r="Q31" s="313"/>
      <c r="R31" s="328">
        <f t="shared" si="1"/>
        <v>0</v>
      </c>
      <c r="S31" s="314">
        <f t="shared" si="2"/>
        <v>0</v>
      </c>
      <c r="T31" s="329"/>
      <c r="U31" s="315"/>
      <c r="V31" s="306"/>
      <c r="W31" s="307"/>
    </row>
    <row r="32" spans="2:23" s="308" customFormat="1" ht="19.5" customHeight="1">
      <c r="B32" s="871"/>
      <c r="C32" s="854"/>
      <c r="D32" s="856"/>
      <c r="E32" s="317" t="s">
        <v>35</v>
      </c>
      <c r="F32" s="331"/>
      <c r="G32" s="332"/>
      <c r="H32" s="333"/>
      <c r="I32" s="333"/>
      <c r="J32" s="331"/>
      <c r="K32" s="334"/>
      <c r="L32" s="335"/>
      <c r="M32" s="334"/>
      <c r="N32" s="335"/>
      <c r="O32" s="336"/>
      <c r="P32" s="337"/>
      <c r="Q32" s="338"/>
      <c r="R32" s="323">
        <f t="shared" si="1"/>
        <v>0</v>
      </c>
      <c r="S32" s="324">
        <f t="shared" si="2"/>
        <v>0</v>
      </c>
      <c r="T32" s="325">
        <f>J32+Q32</f>
        <v>0</v>
      </c>
      <c r="U32" s="309"/>
      <c r="V32" s="306"/>
      <c r="W32" s="307"/>
    </row>
    <row r="33" spans="2:24" s="308" customFormat="1" ht="19.5" customHeight="1" thickBot="1">
      <c r="B33" s="871"/>
      <c r="C33" s="855"/>
      <c r="D33" s="857"/>
      <c r="E33" s="346" t="s">
        <v>39</v>
      </c>
      <c r="F33" s="347"/>
      <c r="G33" s="348"/>
      <c r="H33" s="349"/>
      <c r="I33" s="349"/>
      <c r="J33" s="347"/>
      <c r="K33" s="350"/>
      <c r="L33" s="351"/>
      <c r="M33" s="350"/>
      <c r="N33" s="351"/>
      <c r="O33" s="352"/>
      <c r="P33" s="353"/>
      <c r="Q33" s="354"/>
      <c r="R33" s="328">
        <f t="shared" si="1"/>
        <v>0</v>
      </c>
      <c r="S33" s="314">
        <f t="shared" si="2"/>
        <v>0</v>
      </c>
      <c r="T33" s="329"/>
      <c r="U33" s="355"/>
      <c r="V33" s="306"/>
      <c r="W33" s="307"/>
    </row>
    <row r="34" spans="2:24" s="308" customFormat="1" ht="19.5" customHeight="1">
      <c r="B34" s="864" t="s">
        <v>41</v>
      </c>
      <c r="C34" s="865"/>
      <c r="D34" s="866"/>
      <c r="E34" s="357" t="s">
        <v>35</v>
      </c>
      <c r="F34" s="325">
        <f>SUM(F16,F18,F20,F22,F24,F26,F28,F30,F32)</f>
        <v>12</v>
      </c>
      <c r="G34" s="358">
        <f t="shared" ref="G34:T35" si="3">SUM(G14,G16,G18,G20,G22,G24,G26,G28,G30,G32)</f>
        <v>11</v>
      </c>
      <c r="H34" s="359">
        <f t="shared" si="3"/>
        <v>5</v>
      </c>
      <c r="I34" s="359">
        <f t="shared" si="3"/>
        <v>8</v>
      </c>
      <c r="J34" s="325">
        <f t="shared" si="3"/>
        <v>10</v>
      </c>
      <c r="K34" s="358">
        <f t="shared" si="3"/>
        <v>3</v>
      </c>
      <c r="L34" s="360">
        <f t="shared" si="3"/>
        <v>3</v>
      </c>
      <c r="M34" s="358">
        <f t="shared" si="3"/>
        <v>3</v>
      </c>
      <c r="N34" s="360">
        <f t="shared" si="3"/>
        <v>1</v>
      </c>
      <c r="O34" s="356">
        <f t="shared" si="3"/>
        <v>1</v>
      </c>
      <c r="P34" s="359">
        <f t="shared" si="3"/>
        <v>0</v>
      </c>
      <c r="Q34" s="325">
        <f t="shared" si="3"/>
        <v>2</v>
      </c>
      <c r="R34" s="361">
        <f>SUM(R16,R18,R20,R22,R24,R26,R28,R30,R32)</f>
        <v>12</v>
      </c>
      <c r="S34" s="362">
        <f>SUM(,S16,S18,S20,S22,S24,S26,S28,S30,S32)</f>
        <v>12</v>
      </c>
      <c r="T34" s="362">
        <f>SUM(T16,T18,T20,T22,T24,T26,T28,T30,T32)</f>
        <v>12</v>
      </c>
      <c r="U34" s="858"/>
      <c r="V34" s="306"/>
      <c r="W34" s="307"/>
    </row>
    <row r="35" spans="2:24" s="308" customFormat="1" ht="19.5" customHeight="1">
      <c r="B35" s="864"/>
      <c r="C35" s="865"/>
      <c r="D35" s="866"/>
      <c r="E35" s="326" t="s">
        <v>39</v>
      </c>
      <c r="F35" s="363">
        <f>SUM(F15,F17,F19,F21,F23,F25,F27,F29,F31,F33)</f>
        <v>6</v>
      </c>
      <c r="G35" s="364">
        <f t="shared" si="3"/>
        <v>0</v>
      </c>
      <c r="H35" s="365">
        <f t="shared" si="3"/>
        <v>0</v>
      </c>
      <c r="I35" s="365">
        <f t="shared" si="3"/>
        <v>0</v>
      </c>
      <c r="J35" s="363">
        <f t="shared" si="3"/>
        <v>0</v>
      </c>
      <c r="K35" s="364">
        <f t="shared" si="3"/>
        <v>5</v>
      </c>
      <c r="L35" s="366">
        <f t="shared" si="3"/>
        <v>5</v>
      </c>
      <c r="M35" s="364">
        <f t="shared" si="3"/>
        <v>0</v>
      </c>
      <c r="N35" s="366">
        <f t="shared" si="3"/>
        <v>0</v>
      </c>
      <c r="O35" s="367">
        <f t="shared" si="3"/>
        <v>1</v>
      </c>
      <c r="P35" s="365">
        <f t="shared" si="3"/>
        <v>1</v>
      </c>
      <c r="Q35" s="363">
        <f t="shared" si="3"/>
        <v>0</v>
      </c>
      <c r="R35" s="368">
        <f t="shared" si="3"/>
        <v>6</v>
      </c>
      <c r="S35" s="365">
        <f t="shared" si="3"/>
        <v>6</v>
      </c>
      <c r="T35" s="365">
        <f t="shared" si="3"/>
        <v>0</v>
      </c>
      <c r="U35" s="858"/>
      <c r="V35" s="306"/>
      <c r="W35" s="307"/>
    </row>
    <row r="36" spans="2:24" s="308" customFormat="1" ht="19.5" customHeight="1">
      <c r="B36" s="867"/>
      <c r="C36" s="868"/>
      <c r="D36" s="869"/>
      <c r="E36" s="370" t="s">
        <v>40</v>
      </c>
      <c r="F36" s="371">
        <f t="shared" ref="F36:S36" si="4">SUM(F34:F35)</f>
        <v>18</v>
      </c>
      <c r="G36" s="372">
        <f t="shared" si="4"/>
        <v>11</v>
      </c>
      <c r="H36" s="373">
        <f t="shared" si="4"/>
        <v>5</v>
      </c>
      <c r="I36" s="373">
        <f t="shared" si="4"/>
        <v>8</v>
      </c>
      <c r="J36" s="371">
        <f t="shared" si="4"/>
        <v>10</v>
      </c>
      <c r="K36" s="372">
        <f t="shared" si="4"/>
        <v>8</v>
      </c>
      <c r="L36" s="374">
        <f t="shared" si="4"/>
        <v>8</v>
      </c>
      <c r="M36" s="372">
        <f t="shared" si="4"/>
        <v>3</v>
      </c>
      <c r="N36" s="374">
        <f t="shared" si="4"/>
        <v>1</v>
      </c>
      <c r="O36" s="369">
        <f t="shared" si="4"/>
        <v>2</v>
      </c>
      <c r="P36" s="373">
        <f t="shared" si="4"/>
        <v>1</v>
      </c>
      <c r="Q36" s="371">
        <f t="shared" si="4"/>
        <v>2</v>
      </c>
      <c r="R36" s="375">
        <f t="shared" si="4"/>
        <v>18</v>
      </c>
      <c r="S36" s="373">
        <f t="shared" si="4"/>
        <v>18</v>
      </c>
      <c r="T36" s="373">
        <f>SUM(T34:T35)</f>
        <v>12</v>
      </c>
      <c r="U36" s="859"/>
      <c r="V36" s="306"/>
      <c r="W36" s="307"/>
    </row>
    <row r="37" spans="2:24" s="376" customFormat="1" ht="19.5" customHeight="1">
      <c r="B37" s="250"/>
      <c r="C37" s="250"/>
      <c r="D37" s="250"/>
      <c r="E37" s="250"/>
      <c r="F37" s="250"/>
      <c r="G37" s="263" t="s">
        <v>18</v>
      </c>
      <c r="H37" s="263" t="s">
        <v>13</v>
      </c>
      <c r="I37" s="263" t="s">
        <v>19</v>
      </c>
      <c r="J37" s="263" t="s">
        <v>20</v>
      </c>
      <c r="K37" s="263" t="s">
        <v>20</v>
      </c>
      <c r="L37" s="263" t="s">
        <v>21</v>
      </c>
      <c r="M37" s="263"/>
      <c r="N37" s="250"/>
      <c r="O37" s="250"/>
      <c r="P37" s="250"/>
      <c r="R37" s="254"/>
      <c r="S37" s="254"/>
      <c r="V37" s="260"/>
      <c r="W37" s="252"/>
      <c r="X37" s="253"/>
    </row>
    <row r="38" spans="2:24" s="376" customFormat="1" ht="19.5" customHeight="1" thickBot="1">
      <c r="B38" s="860" t="s">
        <v>26</v>
      </c>
      <c r="C38" s="861"/>
      <c r="D38" s="377" t="s">
        <v>27</v>
      </c>
      <c r="E38" s="862" t="s">
        <v>32</v>
      </c>
      <c r="F38" s="863"/>
      <c r="G38" s="263"/>
      <c r="H38" s="263"/>
      <c r="I38" s="263"/>
      <c r="J38" s="263"/>
      <c r="K38" s="263"/>
      <c r="L38" s="263"/>
      <c r="M38" s="263"/>
      <c r="N38" s="250"/>
      <c r="O38" s="250"/>
      <c r="P38" s="250"/>
      <c r="Q38" s="254"/>
      <c r="R38" s="378" t="s">
        <v>84</v>
      </c>
      <c r="S38" s="254" t="s">
        <v>22</v>
      </c>
      <c r="V38" s="260"/>
      <c r="W38" s="252"/>
      <c r="X38" s="253"/>
    </row>
    <row r="39" spans="2:24" s="376" customFormat="1" ht="19.5" customHeight="1" thickBot="1">
      <c r="B39" s="848" t="s">
        <v>31</v>
      </c>
      <c r="C39" s="849"/>
      <c r="D39" s="379">
        <v>0.85</v>
      </c>
      <c r="E39" s="781">
        <f>(IF(F13=0,0,(((G11*G12)+(H11*H12)+(I11*I12)+(J11*J12))/((J8*-1)*F12)*D39)))</f>
        <v>0.82653216019417475</v>
      </c>
      <c r="F39" s="782"/>
      <c r="G39" s="250"/>
      <c r="H39" s="250"/>
      <c r="I39" s="250"/>
      <c r="J39" s="250"/>
      <c r="K39" s="250"/>
      <c r="L39" s="250"/>
      <c r="M39" s="250"/>
      <c r="N39" s="250"/>
      <c r="O39" s="250"/>
      <c r="P39" s="250"/>
      <c r="S39" s="254" t="s">
        <v>23</v>
      </c>
      <c r="T39" s="254"/>
      <c r="V39" s="260"/>
      <c r="W39" s="252"/>
      <c r="X39" s="253"/>
    </row>
    <row r="40" spans="2:24" s="376" customFormat="1" ht="19.5" customHeight="1" thickBot="1">
      <c r="B40" s="850" t="s">
        <v>30</v>
      </c>
      <c r="C40" s="851"/>
      <c r="D40" s="380">
        <f>D41-D39</f>
        <v>0.15000000000000002</v>
      </c>
      <c r="E40" s="785">
        <f>(IF(F34=0,0,((G11*G34)+(H11*H34)+(I11*I34)+(J11*J34))/(J8*F34)*F34/F36*D40))*-1</f>
        <v>7.389765372168286E-2</v>
      </c>
      <c r="F40" s="786"/>
      <c r="G40" s="250"/>
      <c r="H40" s="250"/>
      <c r="I40" s="250"/>
      <c r="J40" s="250"/>
      <c r="K40" s="250"/>
      <c r="L40" s="250"/>
      <c r="M40" s="250"/>
      <c r="N40" s="250"/>
      <c r="O40" s="250"/>
      <c r="P40" s="250"/>
      <c r="S40" s="254" t="s">
        <v>24</v>
      </c>
      <c r="T40" s="254"/>
      <c r="V40" s="260"/>
      <c r="W40" s="252"/>
      <c r="X40" s="253"/>
    </row>
    <row r="41" spans="2:24" s="376" customFormat="1" ht="19.5" customHeight="1" thickBot="1">
      <c r="B41" s="852" t="s">
        <v>33</v>
      </c>
      <c r="C41" s="853"/>
      <c r="D41" s="381">
        <v>1</v>
      </c>
      <c r="E41" s="789">
        <f>SUM(E39:F40)</f>
        <v>0.90042981391585764</v>
      </c>
      <c r="F41" s="790"/>
      <c r="G41" s="382"/>
      <c r="H41" s="250"/>
      <c r="I41" s="250"/>
      <c r="J41" s="250"/>
      <c r="K41" s="250"/>
      <c r="L41" s="250"/>
      <c r="M41" s="250"/>
      <c r="N41" s="250"/>
      <c r="O41" s="250"/>
      <c r="P41" s="250"/>
      <c r="T41" s="254"/>
      <c r="V41" s="260"/>
      <c r="W41" s="252"/>
      <c r="X41" s="253"/>
    </row>
    <row r="43" spans="2:24" ht="19.5" customHeight="1">
      <c r="B43" s="383" t="s">
        <v>58</v>
      </c>
    </row>
    <row r="44" spans="2:24" ht="19.5" customHeight="1">
      <c r="B44" s="254" t="s">
        <v>47</v>
      </c>
    </row>
    <row r="45" spans="2:24" ht="19.5" customHeight="1">
      <c r="B45" s="254" t="s">
        <v>50</v>
      </c>
    </row>
  </sheetData>
  <sheetProtection sheet="1" selectLockedCells="1"/>
  <mergeCells count="77">
    <mergeCell ref="R7:T7"/>
    <mergeCell ref="B4:K5"/>
    <mergeCell ref="M4:R4"/>
    <mergeCell ref="S4:T4"/>
    <mergeCell ref="M5:R5"/>
    <mergeCell ref="S5:T5"/>
    <mergeCell ref="U7:U11"/>
    <mergeCell ref="G8:I8"/>
    <mergeCell ref="K8:L8"/>
    <mergeCell ref="M8:N8"/>
    <mergeCell ref="O8:Q8"/>
    <mergeCell ref="R8:R9"/>
    <mergeCell ref="S8:S9"/>
    <mergeCell ref="T8:T9"/>
    <mergeCell ref="R10:R11"/>
    <mergeCell ref="S10:S11"/>
    <mergeCell ref="T10:T11"/>
    <mergeCell ref="L9:L10"/>
    <mergeCell ref="O9:O10"/>
    <mergeCell ref="P9:P10"/>
    <mergeCell ref="Q9:Q10"/>
    <mergeCell ref="G7:Q7"/>
    <mergeCell ref="J14:J15"/>
    <mergeCell ref="B12:B13"/>
    <mergeCell ref="C12:C13"/>
    <mergeCell ref="D12:D13"/>
    <mergeCell ref="G9:G10"/>
    <mergeCell ref="J9:J10"/>
    <mergeCell ref="B7:B11"/>
    <mergeCell ref="C7:C11"/>
    <mergeCell ref="D7:D11"/>
    <mergeCell ref="E7:E11"/>
    <mergeCell ref="F7:F11"/>
    <mergeCell ref="S14:S15"/>
    <mergeCell ref="T14:T15"/>
    <mergeCell ref="C22:C23"/>
    <mergeCell ref="D22:D23"/>
    <mergeCell ref="C24:C25"/>
    <mergeCell ref="D24:D25"/>
    <mergeCell ref="K14:K15"/>
    <mergeCell ref="L14:L15"/>
    <mergeCell ref="P14:P15"/>
    <mergeCell ref="Q14:Q15"/>
    <mergeCell ref="R14:R15"/>
    <mergeCell ref="M14:M15"/>
    <mergeCell ref="N14:N15"/>
    <mergeCell ref="O14:O15"/>
    <mergeCell ref="C14:E15"/>
    <mergeCell ref="F14:F15"/>
    <mergeCell ref="C26:C27"/>
    <mergeCell ref="D26:D27"/>
    <mergeCell ref="C28:C29"/>
    <mergeCell ref="D28:D29"/>
    <mergeCell ref="C30:C31"/>
    <mergeCell ref="D30:D31"/>
    <mergeCell ref="C32:C33"/>
    <mergeCell ref="D32:D33"/>
    <mergeCell ref="U34:U36"/>
    <mergeCell ref="B38:C38"/>
    <mergeCell ref="E38:F38"/>
    <mergeCell ref="B34:D36"/>
    <mergeCell ref="B14:B33"/>
    <mergeCell ref="G14:G15"/>
    <mergeCell ref="H14:H15"/>
    <mergeCell ref="I14:I15"/>
    <mergeCell ref="C18:C19"/>
    <mergeCell ref="D18:D19"/>
    <mergeCell ref="C20:C21"/>
    <mergeCell ref="D20:D21"/>
    <mergeCell ref="C16:C17"/>
    <mergeCell ref="D16:D17"/>
    <mergeCell ref="B39:C39"/>
    <mergeCell ref="E39:F39"/>
    <mergeCell ref="B40:C40"/>
    <mergeCell ref="E40:F40"/>
    <mergeCell ref="B41:C41"/>
    <mergeCell ref="E41:F41"/>
  </mergeCells>
  <phoneticPr fontId="4"/>
  <printOptions horizontalCentered="1" verticalCentered="1" gridLinesSet="0"/>
  <pageMargins left="0.78740157480314965" right="0.19685039370078741" top="0.78740157480314965" bottom="0.78740157480314965" header="0.51181102362204722" footer="0.51181102362204722"/>
  <pageSetup paperSize="9" scale="57"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
  <sheetViews>
    <sheetView zoomScaleNormal="100" workbookViewId="0">
      <selection activeCell="U23" sqref="U23"/>
    </sheetView>
  </sheetViews>
  <sheetFormatPr defaultRowHeight="13.5"/>
  <sheetData/>
  <phoneticPr fontId="4"/>
  <printOptions horizontalCentered="1" verticalCentered="1"/>
  <pageMargins left="0.78740157480314965" right="0.19685039370078741" top="0.78740157480314965" bottom="0.78740157480314965" header="0.51181102362204722" footer="0.51181102362204722"/>
  <pageSetup paperSize="9" scale="79"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E14" sqref="E14"/>
    </sheetView>
  </sheetViews>
  <sheetFormatPr defaultRowHeight="13.5"/>
  <cols>
    <col min="1" max="1" width="16.125" customWidth="1"/>
    <col min="2" max="2" width="2.625" customWidth="1"/>
  </cols>
  <sheetData>
    <row r="1" spans="1:3">
      <c r="A1" t="s">
        <v>216</v>
      </c>
    </row>
    <row r="4" spans="1:3">
      <c r="A4" s="401">
        <v>45301</v>
      </c>
      <c r="C4" t="s">
        <v>217</v>
      </c>
    </row>
    <row r="5" spans="1:3">
      <c r="A5" s="401">
        <v>45532</v>
      </c>
      <c r="C5" t="s">
        <v>218</v>
      </c>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M64"/>
  <sheetViews>
    <sheetView view="pageBreakPreview" zoomScaleNormal="100" zoomScaleSheetLayoutView="100" workbookViewId="0">
      <selection activeCell="A36" sqref="A36:B36"/>
    </sheetView>
  </sheetViews>
  <sheetFormatPr defaultColWidth="9" defaultRowHeight="13.5"/>
  <cols>
    <col min="1" max="39" width="2.625" style="143" customWidth="1"/>
    <col min="40" max="43" width="2.875" style="143" customWidth="1"/>
    <col min="44" max="57" width="2.625" style="143" customWidth="1"/>
    <col min="58" max="16384" width="9" style="143"/>
  </cols>
  <sheetData>
    <row r="1" spans="1:39">
      <c r="AB1" s="411" t="s">
        <v>88</v>
      </c>
      <c r="AC1" s="411"/>
      <c r="AD1" s="411"/>
      <c r="AE1" s="412">
        <v>45292</v>
      </c>
      <c r="AF1" s="412"/>
      <c r="AG1" s="412"/>
      <c r="AH1" s="412"/>
      <c r="AI1" s="412"/>
      <c r="AJ1" s="412"/>
      <c r="AK1" s="412"/>
      <c r="AL1" s="412"/>
      <c r="AM1" s="412"/>
    </row>
    <row r="2" spans="1:39" ht="7.5" customHeight="1"/>
    <row r="3" spans="1:39">
      <c r="A3" s="413" t="s">
        <v>89</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row>
    <row r="4" spans="1:39" ht="19.5" customHeight="1">
      <c r="A4" s="413"/>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row>
    <row r="5" spans="1:39" ht="18" customHeight="1">
      <c r="A5" s="384" t="s">
        <v>156</v>
      </c>
      <c r="B5" s="146"/>
      <c r="C5" s="146"/>
      <c r="D5" s="146"/>
      <c r="E5" s="146"/>
      <c r="F5" s="146"/>
      <c r="G5" s="146"/>
      <c r="H5" s="146"/>
      <c r="I5" s="146"/>
      <c r="J5" s="146"/>
      <c r="K5" s="146"/>
      <c r="L5" s="146"/>
      <c r="M5" s="146"/>
      <c r="N5" s="146"/>
      <c r="O5" s="146"/>
      <c r="P5" s="146"/>
      <c r="Q5" s="146"/>
      <c r="R5" s="146"/>
      <c r="S5" s="146"/>
      <c r="T5" s="146"/>
      <c r="V5" s="414" t="s">
        <v>153</v>
      </c>
      <c r="W5" s="414"/>
      <c r="X5" s="414"/>
      <c r="Y5" s="231"/>
      <c r="Z5" s="231"/>
      <c r="AA5" s="231"/>
      <c r="AB5" s="231"/>
      <c r="AC5" s="231"/>
      <c r="AD5" s="231"/>
      <c r="AE5" s="231"/>
      <c r="AF5" s="231"/>
      <c r="AG5" s="231"/>
      <c r="AH5" s="231"/>
    </row>
    <row r="6" spans="1:39" ht="18" customHeight="1">
      <c r="A6" s="415" t="s">
        <v>101</v>
      </c>
      <c r="B6" s="415"/>
      <c r="C6" s="415"/>
      <c r="D6" s="415"/>
      <c r="E6" s="146"/>
      <c r="F6" s="146"/>
      <c r="G6" s="146"/>
      <c r="H6" s="146"/>
      <c r="I6" s="146"/>
      <c r="J6" s="146"/>
      <c r="K6" s="146"/>
      <c r="L6" s="146"/>
      <c r="M6" s="146"/>
      <c r="N6" s="146"/>
      <c r="O6" s="146"/>
      <c r="P6" s="146"/>
      <c r="Q6" s="146"/>
      <c r="R6" s="146"/>
      <c r="S6" s="146"/>
      <c r="T6" s="146"/>
      <c r="V6" s="430">
        <f>基本データ!B3</f>
        <v>0</v>
      </c>
      <c r="W6" s="430"/>
      <c r="X6" s="430"/>
      <c r="Y6" s="430"/>
      <c r="Z6" s="430"/>
      <c r="AA6" s="430"/>
      <c r="AB6" s="430"/>
      <c r="AC6" s="430"/>
      <c r="AD6" s="430"/>
      <c r="AE6" s="430"/>
      <c r="AF6" s="430"/>
      <c r="AG6" s="430"/>
      <c r="AH6" s="430"/>
      <c r="AI6" s="430"/>
      <c r="AJ6" s="430"/>
    </row>
    <row r="7" spans="1:39" ht="12.95" customHeight="1">
      <c r="A7" s="424">
        <f>基本データ!B32</f>
        <v>0</v>
      </c>
      <c r="B7" s="424"/>
      <c r="C7" s="424"/>
      <c r="D7" s="424"/>
      <c r="E7" s="424"/>
      <c r="F7" s="424"/>
      <c r="G7" s="424"/>
      <c r="H7" s="424"/>
      <c r="I7" s="424"/>
      <c r="J7" s="424"/>
      <c r="K7" s="424"/>
      <c r="L7" s="424"/>
      <c r="M7" s="424"/>
      <c r="N7" s="424"/>
      <c r="O7" s="424"/>
      <c r="P7" s="424"/>
      <c r="Q7" s="424"/>
      <c r="R7" s="424"/>
      <c r="S7" s="146"/>
      <c r="T7" s="146"/>
      <c r="V7" s="430"/>
      <c r="W7" s="430"/>
      <c r="X7" s="430"/>
      <c r="Y7" s="430"/>
      <c r="Z7" s="430"/>
      <c r="AA7" s="430"/>
      <c r="AB7" s="430"/>
      <c r="AC7" s="430"/>
      <c r="AD7" s="430"/>
      <c r="AE7" s="430"/>
      <c r="AF7" s="430"/>
      <c r="AG7" s="430"/>
      <c r="AH7" s="430"/>
      <c r="AI7" s="430"/>
      <c r="AJ7" s="430"/>
    </row>
    <row r="8" spans="1:39" ht="12.95" customHeight="1">
      <c r="A8" s="425"/>
      <c r="B8" s="425"/>
      <c r="C8" s="425"/>
      <c r="D8" s="425"/>
      <c r="E8" s="425"/>
      <c r="F8" s="425"/>
      <c r="G8" s="425"/>
      <c r="H8" s="425"/>
      <c r="I8" s="425"/>
      <c r="J8" s="425"/>
      <c r="K8" s="425"/>
      <c r="L8" s="425"/>
      <c r="M8" s="425"/>
      <c r="N8" s="425"/>
      <c r="O8" s="425"/>
      <c r="P8" s="425"/>
      <c r="Q8" s="425"/>
      <c r="R8" s="425"/>
      <c r="S8" s="146"/>
      <c r="T8" s="146"/>
      <c r="V8" s="430"/>
      <c r="W8" s="430"/>
      <c r="X8" s="430"/>
      <c r="Y8" s="430"/>
      <c r="Z8" s="430"/>
      <c r="AA8" s="430"/>
      <c r="AB8" s="430"/>
      <c r="AC8" s="430"/>
      <c r="AD8" s="430"/>
      <c r="AE8" s="430"/>
      <c r="AF8" s="430"/>
      <c r="AG8" s="430"/>
      <c r="AH8" s="430"/>
      <c r="AI8" s="430"/>
      <c r="AJ8" s="430"/>
    </row>
    <row r="9" spans="1:39" ht="12.95" customHeight="1">
      <c r="A9" s="426" t="s">
        <v>103</v>
      </c>
      <c r="B9" s="426"/>
      <c r="C9" s="426"/>
      <c r="D9" s="426"/>
      <c r="E9" s="232"/>
      <c r="F9" s="232"/>
      <c r="G9" s="232"/>
      <c r="H9" s="232"/>
      <c r="I9" s="232"/>
      <c r="J9" s="232"/>
      <c r="K9" s="232"/>
      <c r="L9" s="232"/>
      <c r="M9" s="232"/>
      <c r="N9" s="232"/>
      <c r="O9" s="232"/>
      <c r="P9" s="232"/>
      <c r="Q9" s="232"/>
      <c r="R9" s="232"/>
      <c r="S9" s="146"/>
      <c r="T9" s="146"/>
      <c r="V9" s="233" t="s">
        <v>155</v>
      </c>
      <c r="W9" s="427">
        <f>基本データ!B5</f>
        <v>0</v>
      </c>
      <c r="X9" s="427"/>
      <c r="Y9" s="427"/>
      <c r="Z9" s="427"/>
      <c r="AA9" s="427"/>
      <c r="AB9" s="427"/>
      <c r="AC9" s="427"/>
      <c r="AD9" s="427"/>
      <c r="AE9" s="427"/>
      <c r="AF9" s="427"/>
      <c r="AG9" s="427"/>
      <c r="AH9" s="427"/>
      <c r="AI9" s="411" t="s">
        <v>92</v>
      </c>
      <c r="AJ9" s="411"/>
      <c r="AK9" s="411"/>
      <c r="AL9" s="411"/>
      <c r="AM9" s="411"/>
    </row>
    <row r="10" spans="1:39" ht="12.95" customHeight="1">
      <c r="A10" s="424">
        <f>基本データ!B34</f>
        <v>0</v>
      </c>
      <c r="B10" s="424"/>
      <c r="C10" s="424"/>
      <c r="D10" s="424"/>
      <c r="E10" s="424"/>
      <c r="F10" s="424"/>
      <c r="G10" s="424"/>
      <c r="H10" s="424"/>
      <c r="I10" s="424"/>
      <c r="J10" s="424"/>
      <c r="K10" s="424"/>
      <c r="L10" s="424"/>
      <c r="M10" s="424"/>
      <c r="N10" s="424"/>
      <c r="O10" s="424"/>
      <c r="P10" s="424"/>
      <c r="Q10" s="424"/>
      <c r="R10" s="424"/>
      <c r="S10" s="146"/>
      <c r="T10" s="146"/>
      <c r="V10" s="427">
        <f>基本データ!B7</f>
        <v>0</v>
      </c>
      <c r="W10" s="427"/>
      <c r="X10" s="427"/>
      <c r="Y10" s="427"/>
      <c r="Z10" s="427"/>
      <c r="AA10" s="427"/>
      <c r="AB10" s="427"/>
      <c r="AC10" s="427"/>
      <c r="AD10" s="427"/>
      <c r="AE10" s="427"/>
      <c r="AF10" s="427"/>
      <c r="AG10" s="427"/>
      <c r="AH10" s="427"/>
      <c r="AI10" s="411"/>
      <c r="AJ10" s="411"/>
      <c r="AK10" s="411"/>
      <c r="AL10" s="411"/>
      <c r="AM10" s="411"/>
    </row>
    <row r="11" spans="1:39" ht="12.95" customHeight="1">
      <c r="A11" s="425"/>
      <c r="B11" s="425"/>
      <c r="C11" s="425"/>
      <c r="D11" s="425"/>
      <c r="E11" s="425"/>
      <c r="F11" s="425"/>
      <c r="G11" s="425"/>
      <c r="H11" s="425"/>
      <c r="I11" s="425"/>
      <c r="J11" s="425"/>
      <c r="K11" s="425"/>
      <c r="L11" s="425"/>
      <c r="M11" s="425"/>
      <c r="N11" s="425"/>
      <c r="O11" s="425"/>
      <c r="P11" s="425"/>
      <c r="Q11" s="425"/>
      <c r="R11" s="425"/>
      <c r="S11" s="146"/>
      <c r="T11" s="146"/>
      <c r="V11" s="424">
        <f>基本データ!B8</f>
        <v>0</v>
      </c>
      <c r="W11" s="424"/>
      <c r="X11" s="424"/>
      <c r="Y11" s="424"/>
      <c r="Z11" s="424"/>
      <c r="AA11" s="424"/>
      <c r="AB11" s="424"/>
      <c r="AC11" s="424"/>
      <c r="AD11" s="424"/>
      <c r="AE11" s="424"/>
      <c r="AF11" s="424"/>
      <c r="AG11" s="424"/>
      <c r="AH11" s="424"/>
      <c r="AI11" s="411"/>
      <c r="AJ11" s="411"/>
      <c r="AK11" s="411"/>
      <c r="AL11" s="411"/>
      <c r="AM11" s="411"/>
    </row>
    <row r="12" spans="1:39" ht="12.95" customHeight="1">
      <c r="A12" s="146"/>
      <c r="B12" s="146"/>
      <c r="C12" s="146"/>
      <c r="D12" s="146"/>
      <c r="E12" s="146"/>
      <c r="F12" s="146"/>
      <c r="G12" s="146"/>
      <c r="H12" s="146"/>
      <c r="I12" s="146"/>
      <c r="J12" s="146"/>
      <c r="K12" s="146"/>
      <c r="L12" s="146"/>
      <c r="M12" s="146"/>
      <c r="N12" s="146"/>
      <c r="O12" s="146"/>
      <c r="P12" s="146"/>
      <c r="Q12" s="146"/>
      <c r="R12" s="146"/>
      <c r="S12" s="146"/>
      <c r="T12" s="146"/>
      <c r="V12" s="428" t="s">
        <v>142</v>
      </c>
      <c r="W12" s="428"/>
      <c r="X12" s="428"/>
      <c r="Y12" s="424">
        <f>基本データ!B10</f>
        <v>0</v>
      </c>
      <c r="Z12" s="424"/>
      <c r="AA12" s="424"/>
      <c r="AB12" s="424"/>
      <c r="AC12" s="424"/>
      <c r="AD12" s="424"/>
      <c r="AE12" s="424"/>
      <c r="AF12" s="424"/>
      <c r="AG12" s="424"/>
      <c r="AH12" s="424"/>
      <c r="AI12" s="411"/>
      <c r="AJ12" s="411"/>
      <c r="AK12" s="411"/>
      <c r="AL12" s="411"/>
      <c r="AM12" s="411"/>
    </row>
    <row r="13" spans="1:39" ht="12.95" customHeight="1">
      <c r="A13" s="416" t="s">
        <v>73</v>
      </c>
      <c r="B13" s="416"/>
      <c r="C13" s="416"/>
      <c r="D13" s="416"/>
      <c r="E13" s="416"/>
      <c r="F13" s="416"/>
      <c r="G13" s="416"/>
      <c r="H13" s="416"/>
      <c r="I13" s="416"/>
      <c r="J13" s="416"/>
      <c r="K13" s="416"/>
      <c r="L13" s="416"/>
      <c r="M13" s="416"/>
      <c r="N13" s="416"/>
      <c r="O13" s="416"/>
      <c r="P13" s="416"/>
      <c r="Q13" s="416"/>
      <c r="R13" s="416"/>
      <c r="S13" s="146"/>
      <c r="T13" s="146"/>
      <c r="V13" s="428"/>
      <c r="W13" s="428"/>
      <c r="X13" s="428"/>
      <c r="Y13" s="424"/>
      <c r="Z13" s="424"/>
      <c r="AA13" s="424"/>
      <c r="AB13" s="424"/>
      <c r="AC13" s="424"/>
      <c r="AD13" s="424"/>
      <c r="AE13" s="424"/>
      <c r="AF13" s="424"/>
      <c r="AG13" s="424"/>
      <c r="AH13" s="424"/>
      <c r="AI13" s="411"/>
      <c r="AJ13" s="411"/>
      <c r="AK13" s="411"/>
      <c r="AL13" s="411"/>
      <c r="AM13" s="411"/>
    </row>
    <row r="14" spans="1:39" ht="12.95" customHeight="1">
      <c r="A14" s="146"/>
      <c r="B14" s="146"/>
      <c r="C14" s="146"/>
      <c r="D14" s="146"/>
      <c r="E14" s="146"/>
      <c r="F14" s="146"/>
      <c r="G14" s="146"/>
      <c r="H14" s="146"/>
      <c r="I14" s="146"/>
      <c r="J14" s="146"/>
      <c r="K14" s="146"/>
      <c r="L14" s="146"/>
      <c r="M14" s="146"/>
      <c r="N14" s="146"/>
      <c r="O14" s="146"/>
      <c r="P14" s="146"/>
      <c r="Q14" s="146"/>
      <c r="R14" s="146"/>
      <c r="S14" s="146"/>
      <c r="T14" s="146"/>
      <c r="V14" s="429"/>
      <c r="W14" s="429"/>
      <c r="X14" s="429"/>
      <c r="Y14" s="425"/>
      <c r="Z14" s="425"/>
      <c r="AA14" s="425"/>
      <c r="AB14" s="425"/>
      <c r="AC14" s="425"/>
      <c r="AD14" s="425"/>
      <c r="AE14" s="425"/>
      <c r="AF14" s="425"/>
      <c r="AG14" s="425"/>
      <c r="AH14" s="425"/>
      <c r="AI14" s="421"/>
      <c r="AJ14" s="421"/>
      <c r="AK14" s="421"/>
      <c r="AL14" s="421"/>
      <c r="AM14" s="421"/>
    </row>
    <row r="15" spans="1:39" ht="12.95" customHeight="1">
      <c r="A15" s="417" t="s">
        <v>149</v>
      </c>
      <c r="B15" s="411"/>
      <c r="C15" s="411"/>
      <c r="D15" s="411"/>
      <c r="E15" s="418">
        <f>AD56</f>
        <v>0</v>
      </c>
      <c r="F15" s="418"/>
      <c r="G15" s="418"/>
      <c r="H15" s="418"/>
      <c r="I15" s="418"/>
      <c r="J15" s="418"/>
      <c r="K15" s="418"/>
      <c r="L15" s="418"/>
      <c r="M15" s="418"/>
      <c r="N15" s="418"/>
      <c r="O15" s="418"/>
      <c r="P15" s="418"/>
      <c r="Q15" s="418"/>
      <c r="R15" s="418"/>
      <c r="S15" s="419" t="s">
        <v>114</v>
      </c>
      <c r="T15" s="419"/>
      <c r="V15" s="420" t="s">
        <v>90</v>
      </c>
      <c r="W15" s="420"/>
      <c r="X15" s="420"/>
      <c r="Y15" s="234"/>
      <c r="Z15" s="422">
        <f>基本データ!B12</f>
        <v>0</v>
      </c>
      <c r="AA15" s="422"/>
      <c r="AB15" s="422"/>
      <c r="AC15" s="422"/>
      <c r="AD15" s="422"/>
      <c r="AE15" s="422"/>
      <c r="AF15" s="422"/>
      <c r="AG15" s="422"/>
      <c r="AH15" s="422"/>
      <c r="AI15" s="422"/>
      <c r="AJ15" s="422"/>
      <c r="AK15" s="422"/>
      <c r="AL15" s="422"/>
      <c r="AM15" s="422"/>
    </row>
    <row r="16" spans="1:39" ht="12.95" customHeight="1">
      <c r="A16" s="411"/>
      <c r="B16" s="411"/>
      <c r="C16" s="411"/>
      <c r="D16" s="411"/>
      <c r="E16" s="418"/>
      <c r="F16" s="418"/>
      <c r="G16" s="418"/>
      <c r="H16" s="418"/>
      <c r="I16" s="418"/>
      <c r="J16" s="418"/>
      <c r="K16" s="418"/>
      <c r="L16" s="418"/>
      <c r="M16" s="418"/>
      <c r="N16" s="418"/>
      <c r="O16" s="418"/>
      <c r="P16" s="418"/>
      <c r="Q16" s="418"/>
      <c r="R16" s="418"/>
      <c r="S16" s="419"/>
      <c r="T16" s="419"/>
      <c r="V16" s="421"/>
      <c r="W16" s="421"/>
      <c r="X16" s="421"/>
      <c r="Y16" s="235"/>
      <c r="Z16" s="423"/>
      <c r="AA16" s="423"/>
      <c r="AB16" s="423"/>
      <c r="AC16" s="423"/>
      <c r="AD16" s="423"/>
      <c r="AE16" s="423"/>
      <c r="AF16" s="423"/>
      <c r="AG16" s="423"/>
      <c r="AH16" s="423"/>
      <c r="AI16" s="423"/>
      <c r="AJ16" s="423"/>
      <c r="AK16" s="423"/>
      <c r="AL16" s="423"/>
      <c r="AM16" s="423"/>
    </row>
    <row r="17" spans="1:39" ht="12.95" customHeight="1">
      <c r="A17" s="417" t="s">
        <v>150</v>
      </c>
      <c r="B17" s="411"/>
      <c r="C17" s="411"/>
      <c r="D17" s="411"/>
      <c r="E17" s="418">
        <f>AD58</f>
        <v>0</v>
      </c>
      <c r="F17" s="418"/>
      <c r="G17" s="418"/>
      <c r="H17" s="418"/>
      <c r="I17" s="418"/>
      <c r="J17" s="418"/>
      <c r="K17" s="418"/>
      <c r="L17" s="418"/>
      <c r="M17" s="418"/>
      <c r="N17" s="418"/>
      <c r="O17" s="418"/>
      <c r="P17" s="418"/>
      <c r="Q17" s="418"/>
      <c r="R17" s="418"/>
      <c r="S17" s="419" t="s">
        <v>114</v>
      </c>
      <c r="T17" s="419"/>
      <c r="V17" s="411" t="s">
        <v>91</v>
      </c>
      <c r="W17" s="411"/>
      <c r="X17" s="411"/>
      <c r="Z17" s="431">
        <f>基本データ!B14</f>
        <v>0</v>
      </c>
      <c r="AA17" s="431"/>
      <c r="AB17" s="431"/>
      <c r="AC17" s="431"/>
      <c r="AD17" s="431"/>
      <c r="AE17" s="431"/>
      <c r="AF17" s="431"/>
      <c r="AG17" s="431"/>
      <c r="AH17" s="431"/>
      <c r="AI17" s="431"/>
      <c r="AJ17" s="431"/>
      <c r="AK17" s="431"/>
      <c r="AL17" s="431"/>
      <c r="AM17" s="431"/>
    </row>
    <row r="18" spans="1:39" ht="12.95" customHeight="1">
      <c r="A18" s="411"/>
      <c r="B18" s="411"/>
      <c r="C18" s="411"/>
      <c r="D18" s="411"/>
      <c r="E18" s="418"/>
      <c r="F18" s="418"/>
      <c r="G18" s="418"/>
      <c r="H18" s="418"/>
      <c r="I18" s="418"/>
      <c r="J18" s="418"/>
      <c r="K18" s="418"/>
      <c r="L18" s="418"/>
      <c r="M18" s="418"/>
      <c r="N18" s="418"/>
      <c r="O18" s="418"/>
      <c r="P18" s="418"/>
      <c r="Q18" s="418"/>
      <c r="R18" s="418"/>
      <c r="S18" s="419"/>
      <c r="T18" s="419"/>
      <c r="V18" s="411"/>
      <c r="W18" s="411"/>
      <c r="X18" s="411"/>
      <c r="Z18" s="431"/>
      <c r="AA18" s="431"/>
      <c r="AB18" s="431"/>
      <c r="AC18" s="431"/>
      <c r="AD18" s="431"/>
      <c r="AE18" s="431"/>
      <c r="AF18" s="431"/>
      <c r="AG18" s="431"/>
      <c r="AH18" s="431"/>
      <c r="AI18" s="431"/>
      <c r="AJ18" s="431"/>
      <c r="AK18" s="431"/>
      <c r="AL18" s="431"/>
      <c r="AM18" s="431"/>
    </row>
    <row r="19" spans="1:39" ht="12.95" customHeight="1">
      <c r="A19" s="417" t="s">
        <v>148</v>
      </c>
      <c r="B19" s="411"/>
      <c r="C19" s="411"/>
      <c r="D19" s="411"/>
      <c r="E19" s="418">
        <f>AD60</f>
        <v>0</v>
      </c>
      <c r="F19" s="418"/>
      <c r="G19" s="418"/>
      <c r="H19" s="418"/>
      <c r="I19" s="418"/>
      <c r="J19" s="418"/>
      <c r="K19" s="418"/>
      <c r="L19" s="418"/>
      <c r="M19" s="418"/>
      <c r="N19" s="418"/>
      <c r="O19" s="418"/>
      <c r="P19" s="418"/>
      <c r="Q19" s="418"/>
      <c r="R19" s="418"/>
      <c r="S19" s="419" t="s">
        <v>114</v>
      </c>
      <c r="T19" s="419"/>
      <c r="V19" s="420" t="s">
        <v>143</v>
      </c>
      <c r="W19" s="420"/>
      <c r="X19" s="420"/>
      <c r="Y19" s="234"/>
      <c r="Z19" s="422">
        <f>基本データ!B16</f>
        <v>0</v>
      </c>
      <c r="AA19" s="422"/>
      <c r="AB19" s="422"/>
      <c r="AC19" s="422"/>
      <c r="AD19" s="422"/>
      <c r="AE19" s="422"/>
      <c r="AF19" s="422"/>
      <c r="AG19" s="422"/>
      <c r="AH19" s="422"/>
      <c r="AI19" s="422"/>
      <c r="AJ19" s="422"/>
      <c r="AK19" s="422"/>
      <c r="AL19" s="422"/>
      <c r="AM19" s="422"/>
    </row>
    <row r="20" spans="1:39" ht="12.95" customHeight="1">
      <c r="A20" s="411"/>
      <c r="B20" s="411"/>
      <c r="C20" s="411"/>
      <c r="D20" s="411"/>
      <c r="E20" s="418"/>
      <c r="F20" s="418"/>
      <c r="G20" s="418"/>
      <c r="H20" s="418"/>
      <c r="I20" s="418"/>
      <c r="J20" s="418"/>
      <c r="K20" s="418"/>
      <c r="L20" s="418"/>
      <c r="M20" s="418"/>
      <c r="N20" s="418"/>
      <c r="O20" s="418"/>
      <c r="P20" s="418"/>
      <c r="Q20" s="418"/>
      <c r="R20" s="418"/>
      <c r="S20" s="419"/>
      <c r="T20" s="419"/>
      <c r="V20" s="421"/>
      <c r="W20" s="421"/>
      <c r="X20" s="421"/>
      <c r="Y20" s="235"/>
      <c r="Z20" s="423"/>
      <c r="AA20" s="423"/>
      <c r="AB20" s="423"/>
      <c r="AC20" s="423"/>
      <c r="AD20" s="423"/>
      <c r="AE20" s="423"/>
      <c r="AF20" s="423"/>
      <c r="AG20" s="423"/>
      <c r="AH20" s="423"/>
      <c r="AI20" s="423"/>
      <c r="AJ20" s="423"/>
      <c r="AK20" s="423"/>
      <c r="AL20" s="423"/>
      <c r="AM20" s="423"/>
    </row>
    <row r="21" spans="1:39" ht="12.95" customHeight="1">
      <c r="A21" s="436" t="s">
        <v>147</v>
      </c>
      <c r="B21" s="437"/>
      <c r="C21" s="437"/>
      <c r="D21" s="437"/>
      <c r="E21" s="440"/>
      <c r="F21" s="440"/>
      <c r="G21" s="440"/>
      <c r="H21" s="440"/>
      <c r="I21" s="440"/>
      <c r="J21" s="440"/>
      <c r="K21" s="440"/>
      <c r="L21" s="440"/>
      <c r="M21" s="440"/>
      <c r="N21" s="440"/>
      <c r="O21" s="440"/>
      <c r="P21" s="440"/>
      <c r="Q21" s="440"/>
      <c r="R21" s="440"/>
      <c r="S21" s="442" t="s">
        <v>114</v>
      </c>
      <c r="T21" s="443"/>
      <c r="V21" s="446" t="s">
        <v>105</v>
      </c>
      <c r="W21" s="446"/>
      <c r="X21" s="446"/>
      <c r="Y21" s="234"/>
      <c r="Z21" s="422">
        <f>基本データ!B18</f>
        <v>0</v>
      </c>
      <c r="AA21" s="422"/>
      <c r="AB21" s="422"/>
      <c r="AC21" s="422"/>
      <c r="AD21" s="422"/>
      <c r="AE21" s="422"/>
      <c r="AF21" s="422"/>
      <c r="AG21" s="422"/>
      <c r="AH21" s="422"/>
      <c r="AI21" s="422"/>
      <c r="AJ21" s="422"/>
      <c r="AK21" s="422"/>
      <c r="AL21" s="422"/>
      <c r="AM21" s="422"/>
    </row>
    <row r="22" spans="1:39" ht="12.95" customHeight="1">
      <c r="A22" s="438"/>
      <c r="B22" s="439"/>
      <c r="C22" s="439"/>
      <c r="D22" s="439"/>
      <c r="E22" s="441"/>
      <c r="F22" s="441"/>
      <c r="G22" s="441"/>
      <c r="H22" s="441"/>
      <c r="I22" s="441"/>
      <c r="J22" s="441"/>
      <c r="K22" s="441"/>
      <c r="L22" s="441"/>
      <c r="M22" s="441"/>
      <c r="N22" s="441"/>
      <c r="O22" s="441"/>
      <c r="P22" s="441"/>
      <c r="Q22" s="441"/>
      <c r="R22" s="441"/>
      <c r="S22" s="444"/>
      <c r="T22" s="445"/>
      <c r="V22" s="429"/>
      <c r="W22" s="429"/>
      <c r="X22" s="429"/>
      <c r="Y22" s="235"/>
      <c r="Z22" s="423"/>
      <c r="AA22" s="423"/>
      <c r="AB22" s="423"/>
      <c r="AC22" s="423"/>
      <c r="AD22" s="423"/>
      <c r="AE22" s="423"/>
      <c r="AF22" s="423"/>
      <c r="AG22" s="423"/>
      <c r="AH22" s="423"/>
      <c r="AI22" s="423"/>
      <c r="AJ22" s="423"/>
      <c r="AK22" s="423"/>
      <c r="AL22" s="423"/>
      <c r="AM22" s="423"/>
    </row>
    <row r="23" spans="1:39" ht="6.75" customHeight="1"/>
    <row r="24" spans="1:39" ht="18" customHeight="1">
      <c r="A24" s="447" t="s">
        <v>128</v>
      </c>
      <c r="B24" s="448"/>
      <c r="C24" s="448"/>
      <c r="D24" s="448"/>
      <c r="E24" s="448"/>
      <c r="F24" s="236" t="s">
        <v>127</v>
      </c>
      <c r="G24" s="455">
        <f>基本データ!B38</f>
        <v>0</v>
      </c>
      <c r="H24" s="455"/>
      <c r="I24" s="455"/>
      <c r="J24" s="455"/>
      <c r="K24" s="455"/>
      <c r="L24" s="455"/>
      <c r="M24" s="455"/>
      <c r="N24" s="455"/>
      <c r="O24" s="455"/>
      <c r="P24" s="455"/>
      <c r="Q24" s="455"/>
      <c r="R24" s="455"/>
      <c r="S24" s="455"/>
      <c r="T24" s="455"/>
      <c r="U24" s="456"/>
      <c r="V24" s="449" t="s">
        <v>157</v>
      </c>
      <c r="W24" s="450"/>
      <c r="X24" s="450"/>
      <c r="Y24" s="450"/>
      <c r="Z24" s="450"/>
      <c r="AA24" s="450"/>
      <c r="AB24" s="450" t="s">
        <v>158</v>
      </c>
      <c r="AC24" s="450"/>
      <c r="AD24" s="451">
        <f>基本データ!B20</f>
        <v>0</v>
      </c>
      <c r="AE24" s="451"/>
      <c r="AF24" s="451"/>
      <c r="AG24" s="451"/>
      <c r="AH24" s="451"/>
      <c r="AI24" s="451"/>
      <c r="AJ24" s="451"/>
      <c r="AK24" s="451"/>
      <c r="AL24" s="451"/>
      <c r="AM24" s="452"/>
    </row>
    <row r="25" spans="1:39" ht="18" customHeight="1">
      <c r="A25" s="432" t="s">
        <v>109</v>
      </c>
      <c r="B25" s="433"/>
      <c r="C25" s="433"/>
      <c r="D25" s="433"/>
      <c r="E25" s="433"/>
      <c r="F25" s="237" t="s">
        <v>127</v>
      </c>
      <c r="G25" s="457">
        <f>基本データ!B40</f>
        <v>0</v>
      </c>
      <c r="H25" s="457"/>
      <c r="I25" s="457"/>
      <c r="J25" s="457"/>
      <c r="K25" s="457"/>
      <c r="L25" s="457"/>
      <c r="M25" s="457"/>
      <c r="N25" s="457"/>
      <c r="O25" s="457"/>
      <c r="P25" s="457"/>
      <c r="Q25" s="457"/>
      <c r="R25" s="457"/>
      <c r="S25" s="457"/>
      <c r="T25" s="457"/>
      <c r="U25" s="458"/>
      <c r="V25" s="434" t="s">
        <v>132</v>
      </c>
      <c r="W25" s="435"/>
      <c r="X25" s="435"/>
      <c r="Y25" s="435"/>
      <c r="Z25" s="435"/>
      <c r="AA25" s="435"/>
      <c r="AB25" s="146"/>
      <c r="AC25" s="146"/>
      <c r="AD25" s="146"/>
      <c r="AE25" s="146"/>
      <c r="AF25" s="146"/>
      <c r="AG25" s="146"/>
      <c r="AH25" s="146"/>
      <c r="AI25" s="146"/>
      <c r="AJ25" s="146"/>
      <c r="AK25" s="146"/>
      <c r="AL25" s="146"/>
      <c r="AM25" s="238"/>
    </row>
    <row r="26" spans="1:39" ht="18" customHeight="1">
      <c r="A26" s="432" t="s">
        <v>124</v>
      </c>
      <c r="B26" s="433"/>
      <c r="C26" s="433"/>
      <c r="D26" s="433"/>
      <c r="E26" s="433"/>
      <c r="F26" s="237" t="s">
        <v>127</v>
      </c>
      <c r="G26" s="453">
        <f>基本データ!B36</f>
        <v>0</v>
      </c>
      <c r="H26" s="453"/>
      <c r="I26" s="453"/>
      <c r="J26" s="453"/>
      <c r="K26" s="453"/>
      <c r="L26" s="453"/>
      <c r="M26" s="454" t="s">
        <v>204</v>
      </c>
      <c r="N26" s="454"/>
      <c r="O26" s="453">
        <f>基本データ!E36</f>
        <v>0</v>
      </c>
      <c r="P26" s="453"/>
      <c r="Q26" s="453"/>
      <c r="R26" s="453"/>
      <c r="S26" s="453"/>
      <c r="T26" s="237"/>
      <c r="U26" s="237"/>
      <c r="V26" s="239"/>
      <c r="W26" s="240" t="str">
        <f>基本データ!B22</f>
        <v>大臣（般-　　　　）第　　　　　　　　　　号</v>
      </c>
      <c r="X26" s="241"/>
      <c r="Y26" s="241"/>
      <c r="Z26" s="241"/>
      <c r="AA26" s="241"/>
      <c r="AB26" s="242"/>
      <c r="AC26" s="241"/>
      <c r="AD26" s="241"/>
      <c r="AE26" s="241"/>
      <c r="AF26" s="241"/>
      <c r="AG26" s="241"/>
      <c r="AH26" s="241"/>
      <c r="AI26" s="241"/>
      <c r="AJ26" s="241"/>
      <c r="AK26" s="241"/>
      <c r="AL26" s="241"/>
      <c r="AM26" s="243"/>
    </row>
    <row r="27" spans="1:39" ht="18" customHeight="1">
      <c r="A27" s="432" t="s">
        <v>125</v>
      </c>
      <c r="B27" s="433"/>
      <c r="C27" s="433"/>
      <c r="D27" s="433"/>
      <c r="E27" s="433"/>
      <c r="F27" s="237" t="s">
        <v>127</v>
      </c>
      <c r="G27" s="459" t="s">
        <v>129</v>
      </c>
      <c r="H27" s="459"/>
      <c r="I27" s="459"/>
      <c r="J27" s="459"/>
      <c r="K27" s="459"/>
      <c r="L27" s="459"/>
      <c r="M27" s="459"/>
      <c r="N27" s="459"/>
      <c r="O27" s="459"/>
      <c r="P27" s="459"/>
      <c r="Q27" s="459"/>
      <c r="R27" s="459"/>
      <c r="S27" s="459"/>
      <c r="T27" s="459"/>
      <c r="U27" s="460"/>
      <c r="V27" s="239"/>
      <c r="W27" s="244" t="str">
        <f>基本データ!B23</f>
        <v>知事（特-　　　　）第　　　　　　　　　　号</v>
      </c>
      <c r="X27" s="244"/>
      <c r="Y27" s="244"/>
      <c r="Z27" s="244"/>
      <c r="AA27" s="244"/>
      <c r="AB27" s="244"/>
      <c r="AC27" s="244"/>
      <c r="AD27" s="244"/>
      <c r="AE27" s="244"/>
      <c r="AF27" s="244"/>
      <c r="AG27" s="244"/>
      <c r="AH27" s="244"/>
      <c r="AI27" s="244"/>
      <c r="AJ27" s="244"/>
      <c r="AK27" s="244"/>
      <c r="AL27" s="244"/>
      <c r="AM27" s="245"/>
    </row>
    <row r="28" spans="1:39" ht="18" customHeight="1">
      <c r="A28" s="432" t="s">
        <v>126</v>
      </c>
      <c r="B28" s="433"/>
      <c r="C28" s="433"/>
      <c r="D28" s="433"/>
      <c r="E28" s="433"/>
      <c r="F28" s="237" t="s">
        <v>127</v>
      </c>
      <c r="G28" s="459" t="s">
        <v>130</v>
      </c>
      <c r="H28" s="459"/>
      <c r="I28" s="459"/>
      <c r="J28" s="459"/>
      <c r="K28" s="459"/>
      <c r="L28" s="459"/>
      <c r="M28" s="461">
        <f>基本データ!B42</f>
        <v>0</v>
      </c>
      <c r="N28" s="461"/>
      <c r="O28" s="461"/>
      <c r="P28" s="459" t="s">
        <v>131</v>
      </c>
      <c r="Q28" s="459"/>
      <c r="R28" s="459"/>
      <c r="S28" s="459"/>
      <c r="T28" s="237"/>
      <c r="U28" s="237"/>
      <c r="V28" s="462" t="s">
        <v>133</v>
      </c>
      <c r="W28" s="463"/>
      <c r="X28" s="463"/>
      <c r="Y28" s="463"/>
      <c r="Z28" s="463"/>
      <c r="AA28" s="463"/>
      <c r="AB28" s="400"/>
      <c r="AC28" s="464">
        <f>基本データ!B25</f>
        <v>0</v>
      </c>
      <c r="AD28" s="464"/>
      <c r="AE28" s="464"/>
      <c r="AF28" s="464"/>
      <c r="AG28" s="464"/>
      <c r="AH28" s="464"/>
      <c r="AI28" s="464"/>
      <c r="AJ28" s="464"/>
      <c r="AK28" s="464"/>
      <c r="AL28" s="464"/>
      <c r="AM28" s="465"/>
    </row>
    <row r="29" spans="1:39" ht="18" customHeight="1">
      <c r="A29" s="432"/>
      <c r="B29" s="433"/>
      <c r="C29" s="433"/>
      <c r="D29" s="433"/>
      <c r="E29" s="433"/>
      <c r="F29" s="237"/>
      <c r="G29" s="237"/>
      <c r="H29" s="237"/>
      <c r="I29" s="237"/>
      <c r="J29" s="237"/>
      <c r="K29" s="237"/>
      <c r="L29" s="237"/>
      <c r="M29" s="237"/>
      <c r="N29" s="237"/>
      <c r="O29" s="237"/>
      <c r="P29" s="237"/>
      <c r="Q29" s="237"/>
      <c r="R29" s="237"/>
      <c r="S29" s="237"/>
      <c r="T29" s="237"/>
      <c r="U29" s="246"/>
      <c r="V29" s="432" t="s">
        <v>134</v>
      </c>
      <c r="W29" s="433"/>
      <c r="X29" s="433"/>
      <c r="Y29" s="433"/>
      <c r="Z29" s="433"/>
      <c r="AA29" s="433"/>
      <c r="AB29" s="398"/>
      <c r="AC29" s="466">
        <f>基本データ!B27</f>
        <v>0</v>
      </c>
      <c r="AD29" s="466"/>
      <c r="AE29" s="466"/>
      <c r="AF29" s="466"/>
      <c r="AG29" s="466"/>
      <c r="AH29" s="466"/>
      <c r="AI29" s="466"/>
      <c r="AJ29" s="466"/>
      <c r="AK29" s="466"/>
      <c r="AL29" s="466"/>
      <c r="AM29" s="467"/>
    </row>
    <row r="30" spans="1:39" ht="18" customHeight="1">
      <c r="A30" s="576" t="s">
        <v>145</v>
      </c>
      <c r="B30" s="577"/>
      <c r="C30" s="577"/>
      <c r="D30" s="577"/>
      <c r="E30" s="577"/>
      <c r="F30" s="577"/>
      <c r="G30" s="577"/>
      <c r="H30" s="577"/>
      <c r="I30" s="577"/>
      <c r="J30" s="247"/>
      <c r="K30" s="578">
        <f>基本データ!B44</f>
        <v>0</v>
      </c>
      <c r="L30" s="578"/>
      <c r="M30" s="578"/>
      <c r="N30" s="578"/>
      <c r="O30" s="578"/>
      <c r="P30" s="578"/>
      <c r="Q30" s="578"/>
      <c r="R30" s="578"/>
      <c r="S30" s="578"/>
      <c r="T30" s="578"/>
      <c r="U30" s="579"/>
      <c r="V30" s="478" t="s">
        <v>212</v>
      </c>
      <c r="W30" s="479"/>
      <c r="X30" s="479"/>
      <c r="Y30" s="479"/>
      <c r="Z30" s="479"/>
      <c r="AA30" s="479"/>
      <c r="AB30" s="399"/>
      <c r="AC30" s="468">
        <f>基本データ!B29</f>
        <v>0</v>
      </c>
      <c r="AD30" s="468"/>
      <c r="AE30" s="468"/>
      <c r="AF30" s="468"/>
      <c r="AG30" s="468"/>
      <c r="AH30" s="468"/>
      <c r="AI30" s="468"/>
      <c r="AJ30" s="468"/>
      <c r="AK30" s="468"/>
      <c r="AL30" s="468"/>
      <c r="AM30" s="469"/>
    </row>
    <row r="31" spans="1:39" ht="6" customHeight="1">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row>
    <row r="32" spans="1:39">
      <c r="A32" s="480" t="s">
        <v>144</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81"/>
    </row>
    <row r="33" spans="1:39">
      <c r="A33" s="438"/>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82"/>
    </row>
    <row r="34" spans="1:39" ht="15.95" customHeight="1">
      <c r="A34" s="470" t="s">
        <v>115</v>
      </c>
      <c r="B34" s="470"/>
      <c r="C34" s="470" t="s">
        <v>137</v>
      </c>
      <c r="D34" s="470"/>
      <c r="E34" s="470"/>
      <c r="F34" s="470"/>
      <c r="G34" s="470"/>
      <c r="H34" s="470"/>
      <c r="I34" s="470"/>
      <c r="J34" s="470"/>
      <c r="K34" s="470"/>
      <c r="L34" s="470" t="s">
        <v>138</v>
      </c>
      <c r="M34" s="470"/>
      <c r="N34" s="470"/>
      <c r="O34" s="470"/>
      <c r="P34" s="470"/>
      <c r="Q34" s="470"/>
      <c r="R34" s="470"/>
      <c r="S34" s="470"/>
      <c r="T34" s="470"/>
      <c r="U34" s="498" t="s">
        <v>116</v>
      </c>
      <c r="V34" s="499"/>
      <c r="W34" s="500"/>
      <c r="X34" s="470" t="s">
        <v>117</v>
      </c>
      <c r="Y34" s="470"/>
      <c r="Z34" s="470" t="s">
        <v>139</v>
      </c>
      <c r="AA34" s="470"/>
      <c r="AB34" s="470"/>
      <c r="AC34" s="470"/>
      <c r="AD34" s="498" t="s">
        <v>140</v>
      </c>
      <c r="AE34" s="499"/>
      <c r="AF34" s="499"/>
      <c r="AG34" s="499"/>
      <c r="AH34" s="499"/>
      <c r="AI34" s="500"/>
      <c r="AJ34" s="470" t="s">
        <v>141</v>
      </c>
      <c r="AK34" s="470"/>
      <c r="AL34" s="470"/>
      <c r="AM34" s="470"/>
    </row>
    <row r="35" spans="1:39" ht="15.95" customHeight="1">
      <c r="A35" s="470"/>
      <c r="B35" s="470"/>
      <c r="C35" s="470"/>
      <c r="D35" s="470"/>
      <c r="E35" s="470"/>
      <c r="F35" s="470"/>
      <c r="G35" s="470"/>
      <c r="H35" s="470"/>
      <c r="I35" s="470"/>
      <c r="J35" s="470"/>
      <c r="K35" s="470"/>
      <c r="L35" s="470"/>
      <c r="M35" s="470"/>
      <c r="N35" s="470"/>
      <c r="O35" s="470"/>
      <c r="P35" s="470"/>
      <c r="Q35" s="470"/>
      <c r="R35" s="470"/>
      <c r="S35" s="470"/>
      <c r="T35" s="470"/>
      <c r="U35" s="501"/>
      <c r="V35" s="502"/>
      <c r="W35" s="503"/>
      <c r="X35" s="470"/>
      <c r="Y35" s="470"/>
      <c r="Z35" s="470"/>
      <c r="AA35" s="470"/>
      <c r="AB35" s="470"/>
      <c r="AC35" s="470"/>
      <c r="AD35" s="501"/>
      <c r="AE35" s="502"/>
      <c r="AF35" s="502"/>
      <c r="AG35" s="502"/>
      <c r="AH35" s="502"/>
      <c r="AI35" s="503"/>
      <c r="AJ35" s="470"/>
      <c r="AK35" s="470"/>
      <c r="AL35" s="470"/>
      <c r="AM35" s="470"/>
    </row>
    <row r="36" spans="1:39" ht="15.95" customHeight="1">
      <c r="A36" s="407"/>
      <c r="B36" s="408"/>
      <c r="C36" s="489"/>
      <c r="D36" s="490"/>
      <c r="E36" s="490"/>
      <c r="F36" s="490"/>
      <c r="G36" s="490"/>
      <c r="H36" s="490"/>
      <c r="I36" s="490"/>
      <c r="J36" s="490"/>
      <c r="K36" s="491"/>
      <c r="L36" s="490"/>
      <c r="M36" s="490"/>
      <c r="N36" s="490"/>
      <c r="O36" s="490"/>
      <c r="P36" s="490"/>
      <c r="Q36" s="490"/>
      <c r="R36" s="490"/>
      <c r="S36" s="490"/>
      <c r="T36" s="491"/>
      <c r="U36" s="492">
        <v>1</v>
      </c>
      <c r="V36" s="493"/>
      <c r="W36" s="494"/>
      <c r="X36" s="504" t="s">
        <v>119</v>
      </c>
      <c r="Y36" s="504"/>
      <c r="Z36" s="505"/>
      <c r="AA36" s="505"/>
      <c r="AB36" s="505"/>
      <c r="AC36" s="505"/>
      <c r="AD36" s="483"/>
      <c r="AE36" s="484"/>
      <c r="AF36" s="484"/>
      <c r="AG36" s="484"/>
      <c r="AH36" s="484"/>
      <c r="AI36" s="485"/>
      <c r="AJ36" s="471"/>
      <c r="AK36" s="472"/>
      <c r="AL36" s="472"/>
      <c r="AM36" s="473"/>
    </row>
    <row r="37" spans="1:39" ht="15.95" customHeight="1">
      <c r="A37" s="409">
        <v>1</v>
      </c>
      <c r="B37" s="410"/>
      <c r="C37" s="474" t="s">
        <v>120</v>
      </c>
      <c r="D37" s="475"/>
      <c r="E37" s="475"/>
      <c r="F37" s="475"/>
      <c r="G37" s="475"/>
      <c r="H37" s="475"/>
      <c r="I37" s="475"/>
      <c r="J37" s="475"/>
      <c r="K37" s="476"/>
      <c r="L37" s="475"/>
      <c r="M37" s="475"/>
      <c r="N37" s="475"/>
      <c r="O37" s="475"/>
      <c r="P37" s="475"/>
      <c r="Q37" s="475"/>
      <c r="R37" s="475"/>
      <c r="S37" s="475"/>
      <c r="T37" s="476"/>
      <c r="U37" s="495"/>
      <c r="V37" s="496"/>
      <c r="W37" s="497"/>
      <c r="X37" s="504"/>
      <c r="Y37" s="504"/>
      <c r="Z37" s="505"/>
      <c r="AA37" s="505"/>
      <c r="AB37" s="505"/>
      <c r="AC37" s="505"/>
      <c r="AD37" s="486"/>
      <c r="AE37" s="487"/>
      <c r="AF37" s="487"/>
      <c r="AG37" s="487"/>
      <c r="AH37" s="487"/>
      <c r="AI37" s="488"/>
      <c r="AJ37" s="409"/>
      <c r="AK37" s="477"/>
      <c r="AL37" s="477"/>
      <c r="AM37" s="410"/>
    </row>
    <row r="38" spans="1:39" ht="15.95" customHeight="1">
      <c r="A38" s="407"/>
      <c r="B38" s="408"/>
      <c r="C38" s="489"/>
      <c r="D38" s="490"/>
      <c r="E38" s="490"/>
      <c r="F38" s="490"/>
      <c r="G38" s="490"/>
      <c r="H38" s="490"/>
      <c r="I38" s="490"/>
      <c r="J38" s="490"/>
      <c r="K38" s="491"/>
      <c r="L38" s="490"/>
      <c r="M38" s="490"/>
      <c r="N38" s="490"/>
      <c r="O38" s="490"/>
      <c r="P38" s="490"/>
      <c r="Q38" s="490"/>
      <c r="R38" s="490"/>
      <c r="S38" s="490"/>
      <c r="T38" s="491"/>
      <c r="U38" s="492">
        <v>1</v>
      </c>
      <c r="V38" s="493"/>
      <c r="W38" s="494"/>
      <c r="X38" s="504" t="s">
        <v>119</v>
      </c>
      <c r="Y38" s="504"/>
      <c r="Z38" s="505"/>
      <c r="AA38" s="505"/>
      <c r="AB38" s="505"/>
      <c r="AC38" s="505"/>
      <c r="AD38" s="483"/>
      <c r="AE38" s="484"/>
      <c r="AF38" s="484"/>
      <c r="AG38" s="484"/>
      <c r="AH38" s="484"/>
      <c r="AI38" s="485"/>
      <c r="AJ38" s="471"/>
      <c r="AK38" s="472"/>
      <c r="AL38" s="472"/>
      <c r="AM38" s="473"/>
    </row>
    <row r="39" spans="1:39" ht="15.95" customHeight="1">
      <c r="A39" s="409">
        <v>2</v>
      </c>
      <c r="B39" s="410"/>
      <c r="C39" s="474" t="s">
        <v>208</v>
      </c>
      <c r="D39" s="475"/>
      <c r="E39" s="475"/>
      <c r="F39" s="475"/>
      <c r="G39" s="475"/>
      <c r="H39" s="475"/>
      <c r="I39" s="475"/>
      <c r="J39" s="475"/>
      <c r="K39" s="476"/>
      <c r="L39" s="475"/>
      <c r="M39" s="475"/>
      <c r="N39" s="475"/>
      <c r="O39" s="475"/>
      <c r="P39" s="475"/>
      <c r="Q39" s="475"/>
      <c r="R39" s="475"/>
      <c r="S39" s="475"/>
      <c r="T39" s="476"/>
      <c r="U39" s="495"/>
      <c r="V39" s="496"/>
      <c r="W39" s="497"/>
      <c r="X39" s="504"/>
      <c r="Y39" s="504"/>
      <c r="Z39" s="505"/>
      <c r="AA39" s="505"/>
      <c r="AB39" s="505"/>
      <c r="AC39" s="505"/>
      <c r="AD39" s="486"/>
      <c r="AE39" s="487"/>
      <c r="AF39" s="487"/>
      <c r="AG39" s="487"/>
      <c r="AH39" s="487"/>
      <c r="AI39" s="488"/>
      <c r="AJ39" s="409"/>
      <c r="AK39" s="477"/>
      <c r="AL39" s="477"/>
      <c r="AM39" s="410"/>
    </row>
    <row r="40" spans="1:39" ht="15.95" customHeight="1">
      <c r="A40" s="407"/>
      <c r="B40" s="408"/>
      <c r="C40" s="489"/>
      <c r="D40" s="490"/>
      <c r="E40" s="490"/>
      <c r="F40" s="490"/>
      <c r="G40" s="490"/>
      <c r="H40" s="490"/>
      <c r="I40" s="490"/>
      <c r="J40" s="490"/>
      <c r="K40" s="491"/>
      <c r="L40" s="490"/>
      <c r="M40" s="490"/>
      <c r="N40" s="490"/>
      <c r="O40" s="490"/>
      <c r="P40" s="490"/>
      <c r="Q40" s="490"/>
      <c r="R40" s="490"/>
      <c r="S40" s="490"/>
      <c r="T40" s="491"/>
      <c r="U40" s="492">
        <v>1</v>
      </c>
      <c r="V40" s="493"/>
      <c r="W40" s="494"/>
      <c r="X40" s="504" t="s">
        <v>119</v>
      </c>
      <c r="Y40" s="504"/>
      <c r="Z40" s="505"/>
      <c r="AA40" s="505"/>
      <c r="AB40" s="505"/>
      <c r="AC40" s="505"/>
      <c r="AD40" s="483"/>
      <c r="AE40" s="484"/>
      <c r="AF40" s="484"/>
      <c r="AG40" s="484"/>
      <c r="AH40" s="484"/>
      <c r="AI40" s="485"/>
      <c r="AJ40" s="471"/>
      <c r="AK40" s="472"/>
      <c r="AL40" s="472"/>
      <c r="AM40" s="473"/>
    </row>
    <row r="41" spans="1:39" ht="15.95" customHeight="1">
      <c r="A41" s="409">
        <v>3</v>
      </c>
      <c r="B41" s="410"/>
      <c r="C41" s="474" t="s">
        <v>121</v>
      </c>
      <c r="D41" s="475"/>
      <c r="E41" s="475"/>
      <c r="F41" s="475"/>
      <c r="G41" s="475"/>
      <c r="H41" s="475"/>
      <c r="I41" s="475"/>
      <c r="J41" s="475"/>
      <c r="K41" s="476"/>
      <c r="L41" s="475"/>
      <c r="M41" s="475"/>
      <c r="N41" s="475"/>
      <c r="O41" s="475"/>
      <c r="P41" s="475"/>
      <c r="Q41" s="475"/>
      <c r="R41" s="475"/>
      <c r="S41" s="475"/>
      <c r="T41" s="476"/>
      <c r="U41" s="495"/>
      <c r="V41" s="496"/>
      <c r="W41" s="497"/>
      <c r="X41" s="504"/>
      <c r="Y41" s="504"/>
      <c r="Z41" s="505"/>
      <c r="AA41" s="505"/>
      <c r="AB41" s="505"/>
      <c r="AC41" s="505"/>
      <c r="AD41" s="486"/>
      <c r="AE41" s="487"/>
      <c r="AF41" s="487"/>
      <c r="AG41" s="487"/>
      <c r="AH41" s="487"/>
      <c r="AI41" s="488"/>
      <c r="AJ41" s="409"/>
      <c r="AK41" s="477"/>
      <c r="AL41" s="477"/>
      <c r="AM41" s="410"/>
    </row>
    <row r="42" spans="1:39" ht="15.95" customHeight="1">
      <c r="A42" s="407"/>
      <c r="B42" s="408"/>
      <c r="C42" s="489"/>
      <c r="D42" s="490"/>
      <c r="E42" s="490"/>
      <c r="F42" s="490"/>
      <c r="G42" s="490"/>
      <c r="H42" s="490"/>
      <c r="I42" s="490"/>
      <c r="J42" s="490"/>
      <c r="K42" s="491"/>
      <c r="L42" s="490"/>
      <c r="M42" s="490"/>
      <c r="N42" s="490"/>
      <c r="O42" s="490"/>
      <c r="P42" s="490"/>
      <c r="Q42" s="490"/>
      <c r="R42" s="490"/>
      <c r="S42" s="490"/>
      <c r="T42" s="491"/>
      <c r="U42" s="492">
        <v>1</v>
      </c>
      <c r="V42" s="493"/>
      <c r="W42" s="494"/>
      <c r="X42" s="504" t="s">
        <v>119</v>
      </c>
      <c r="Y42" s="504"/>
      <c r="Z42" s="505"/>
      <c r="AA42" s="505"/>
      <c r="AB42" s="505"/>
      <c r="AC42" s="505"/>
      <c r="AD42" s="483"/>
      <c r="AE42" s="484"/>
      <c r="AF42" s="484"/>
      <c r="AG42" s="484"/>
      <c r="AH42" s="484"/>
      <c r="AI42" s="485"/>
      <c r="AJ42" s="471"/>
      <c r="AK42" s="472"/>
      <c r="AL42" s="472"/>
      <c r="AM42" s="473"/>
    </row>
    <row r="43" spans="1:39" ht="15.95" customHeight="1">
      <c r="A43" s="409">
        <v>4</v>
      </c>
      <c r="B43" s="410"/>
      <c r="C43" s="474" t="s">
        <v>122</v>
      </c>
      <c r="D43" s="475"/>
      <c r="E43" s="475"/>
      <c r="F43" s="475"/>
      <c r="G43" s="475"/>
      <c r="H43" s="475"/>
      <c r="I43" s="475"/>
      <c r="J43" s="475"/>
      <c r="K43" s="476"/>
      <c r="L43" s="475" t="s">
        <v>123</v>
      </c>
      <c r="M43" s="475"/>
      <c r="N43" s="475"/>
      <c r="O43" s="475"/>
      <c r="P43" s="475"/>
      <c r="Q43" s="475"/>
      <c r="R43" s="475"/>
      <c r="S43" s="475"/>
      <c r="T43" s="476"/>
      <c r="U43" s="495"/>
      <c r="V43" s="496"/>
      <c r="W43" s="497"/>
      <c r="X43" s="504"/>
      <c r="Y43" s="504"/>
      <c r="Z43" s="505"/>
      <c r="AA43" s="505"/>
      <c r="AB43" s="505"/>
      <c r="AC43" s="505"/>
      <c r="AD43" s="486"/>
      <c r="AE43" s="487"/>
      <c r="AF43" s="487"/>
      <c r="AG43" s="487"/>
      <c r="AH43" s="487"/>
      <c r="AI43" s="488"/>
      <c r="AJ43" s="409"/>
      <c r="AK43" s="477"/>
      <c r="AL43" s="477"/>
      <c r="AM43" s="410"/>
    </row>
    <row r="44" spans="1:39" ht="15.95" customHeight="1">
      <c r="A44" s="407"/>
      <c r="B44" s="408"/>
      <c r="C44" s="511"/>
      <c r="D44" s="512"/>
      <c r="E44" s="512"/>
      <c r="F44" s="512"/>
      <c r="G44" s="512"/>
      <c r="H44" s="512"/>
      <c r="I44" s="512"/>
      <c r="J44" s="512"/>
      <c r="K44" s="513"/>
      <c r="L44" s="512"/>
      <c r="M44" s="512"/>
      <c r="N44" s="512"/>
      <c r="O44" s="512"/>
      <c r="P44" s="512"/>
      <c r="Q44" s="512"/>
      <c r="R44" s="512"/>
      <c r="S44" s="512"/>
      <c r="T44" s="513"/>
      <c r="U44" s="225"/>
      <c r="V44" s="226"/>
      <c r="W44" s="227"/>
      <c r="X44" s="514"/>
      <c r="Y44" s="514"/>
      <c r="Z44" s="515"/>
      <c r="AA44" s="515"/>
      <c r="AB44" s="515"/>
      <c r="AC44" s="515"/>
      <c r="AD44" s="516">
        <f>SUM(AD36:AI43)</f>
        <v>0</v>
      </c>
      <c r="AE44" s="517"/>
      <c r="AF44" s="517"/>
      <c r="AG44" s="517"/>
      <c r="AH44" s="517"/>
      <c r="AI44" s="518"/>
      <c r="AJ44" s="471"/>
      <c r="AK44" s="472"/>
      <c r="AL44" s="472"/>
      <c r="AM44" s="473"/>
    </row>
    <row r="45" spans="1:39" ht="15.95" customHeight="1">
      <c r="A45" s="409"/>
      <c r="B45" s="410"/>
      <c r="C45" s="506" t="s">
        <v>41</v>
      </c>
      <c r="D45" s="507"/>
      <c r="E45" s="507"/>
      <c r="F45" s="507"/>
      <c r="G45" s="507"/>
      <c r="H45" s="507"/>
      <c r="I45" s="507"/>
      <c r="J45" s="507"/>
      <c r="K45" s="508"/>
      <c r="L45" s="509"/>
      <c r="M45" s="509"/>
      <c r="N45" s="509"/>
      <c r="O45" s="509"/>
      <c r="P45" s="509"/>
      <c r="Q45" s="509"/>
      <c r="R45" s="509"/>
      <c r="S45" s="509"/>
      <c r="T45" s="510"/>
      <c r="U45" s="228"/>
      <c r="V45" s="229"/>
      <c r="W45" s="230"/>
      <c r="X45" s="514"/>
      <c r="Y45" s="514"/>
      <c r="Z45" s="515"/>
      <c r="AA45" s="515"/>
      <c r="AB45" s="515"/>
      <c r="AC45" s="515"/>
      <c r="AD45" s="519"/>
      <c r="AE45" s="520"/>
      <c r="AF45" s="520"/>
      <c r="AG45" s="520"/>
      <c r="AH45" s="520"/>
      <c r="AI45" s="521"/>
      <c r="AJ45" s="409"/>
      <c r="AK45" s="477"/>
      <c r="AL45" s="477"/>
      <c r="AM45" s="410"/>
    </row>
    <row r="46" spans="1:39" ht="15.95" customHeight="1">
      <c r="A46" s="407"/>
      <c r="B46" s="408"/>
      <c r="C46" s="489"/>
      <c r="D46" s="490"/>
      <c r="E46" s="490"/>
      <c r="F46" s="490"/>
      <c r="G46" s="490"/>
      <c r="H46" s="490"/>
      <c r="I46" s="490"/>
      <c r="J46" s="490"/>
      <c r="K46" s="491"/>
      <c r="L46" s="490"/>
      <c r="M46" s="490"/>
      <c r="N46" s="490"/>
      <c r="O46" s="490"/>
      <c r="P46" s="490"/>
      <c r="Q46" s="490"/>
      <c r="R46" s="490"/>
      <c r="S46" s="490"/>
      <c r="T46" s="491"/>
      <c r="U46" s="219"/>
      <c r="V46" s="220"/>
      <c r="W46" s="221"/>
      <c r="X46" s="504"/>
      <c r="Y46" s="504"/>
      <c r="Z46" s="505"/>
      <c r="AA46" s="505"/>
      <c r="AB46" s="505"/>
      <c r="AC46" s="505"/>
      <c r="AD46" s="483"/>
      <c r="AE46" s="484"/>
      <c r="AF46" s="484"/>
      <c r="AG46" s="484"/>
      <c r="AH46" s="484"/>
      <c r="AI46" s="485"/>
      <c r="AJ46" s="471"/>
      <c r="AK46" s="472"/>
      <c r="AL46" s="472"/>
      <c r="AM46" s="473"/>
    </row>
    <row r="47" spans="1:39" ht="15.95" customHeight="1">
      <c r="A47" s="409"/>
      <c r="B47" s="410"/>
      <c r="C47" s="474"/>
      <c r="D47" s="475"/>
      <c r="E47" s="475"/>
      <c r="F47" s="475"/>
      <c r="G47" s="475"/>
      <c r="H47" s="475"/>
      <c r="I47" s="475"/>
      <c r="J47" s="475"/>
      <c r="K47" s="476"/>
      <c r="L47" s="475"/>
      <c r="M47" s="475"/>
      <c r="N47" s="475"/>
      <c r="O47" s="475"/>
      <c r="P47" s="475"/>
      <c r="Q47" s="475"/>
      <c r="R47" s="475"/>
      <c r="S47" s="475"/>
      <c r="T47" s="476"/>
      <c r="U47" s="222"/>
      <c r="V47" s="223"/>
      <c r="W47" s="224"/>
      <c r="X47" s="504"/>
      <c r="Y47" s="504"/>
      <c r="Z47" s="505"/>
      <c r="AA47" s="505"/>
      <c r="AB47" s="505"/>
      <c r="AC47" s="505"/>
      <c r="AD47" s="486"/>
      <c r="AE47" s="487"/>
      <c r="AF47" s="487"/>
      <c r="AG47" s="487"/>
      <c r="AH47" s="487"/>
      <c r="AI47" s="488"/>
      <c r="AJ47" s="409"/>
      <c r="AK47" s="477"/>
      <c r="AL47" s="477"/>
      <c r="AM47" s="410"/>
    </row>
    <row r="48" spans="1:39" ht="15.95" customHeight="1">
      <c r="A48" s="407"/>
      <c r="B48" s="408"/>
      <c r="C48" s="489"/>
      <c r="D48" s="490"/>
      <c r="E48" s="490"/>
      <c r="F48" s="490"/>
      <c r="G48" s="490"/>
      <c r="H48" s="490"/>
      <c r="I48" s="490"/>
      <c r="J48" s="490"/>
      <c r="K48" s="491"/>
      <c r="L48" s="490"/>
      <c r="M48" s="490"/>
      <c r="N48" s="490"/>
      <c r="O48" s="490"/>
      <c r="P48" s="490"/>
      <c r="Q48" s="490"/>
      <c r="R48" s="490"/>
      <c r="S48" s="490"/>
      <c r="T48" s="491"/>
      <c r="U48" s="219"/>
      <c r="V48" s="220"/>
      <c r="W48" s="221"/>
      <c r="X48" s="504"/>
      <c r="Y48" s="504"/>
      <c r="Z48" s="505"/>
      <c r="AA48" s="505"/>
      <c r="AB48" s="505"/>
      <c r="AC48" s="505"/>
      <c r="AD48" s="483"/>
      <c r="AE48" s="484"/>
      <c r="AF48" s="484"/>
      <c r="AG48" s="484"/>
      <c r="AH48" s="484"/>
      <c r="AI48" s="485"/>
      <c r="AJ48" s="471"/>
      <c r="AK48" s="472"/>
      <c r="AL48" s="472"/>
      <c r="AM48" s="473"/>
    </row>
    <row r="49" spans="1:39" ht="15.95" customHeight="1">
      <c r="A49" s="409"/>
      <c r="B49" s="410"/>
      <c r="C49" s="580"/>
      <c r="D49" s="581"/>
      <c r="E49" s="581"/>
      <c r="F49" s="581"/>
      <c r="G49" s="581"/>
      <c r="H49" s="581"/>
      <c r="I49" s="581"/>
      <c r="J49" s="581"/>
      <c r="K49" s="582"/>
      <c r="L49" s="475"/>
      <c r="M49" s="475"/>
      <c r="N49" s="475"/>
      <c r="O49" s="475"/>
      <c r="P49" s="475"/>
      <c r="Q49" s="475"/>
      <c r="R49" s="475"/>
      <c r="S49" s="475"/>
      <c r="T49" s="476"/>
      <c r="U49" s="222"/>
      <c r="V49" s="223"/>
      <c r="W49" s="224"/>
      <c r="X49" s="504"/>
      <c r="Y49" s="504"/>
      <c r="Z49" s="505"/>
      <c r="AA49" s="505"/>
      <c r="AB49" s="505"/>
      <c r="AC49" s="505"/>
      <c r="AD49" s="486"/>
      <c r="AE49" s="487"/>
      <c r="AF49" s="487"/>
      <c r="AG49" s="487"/>
      <c r="AH49" s="487"/>
      <c r="AI49" s="488"/>
      <c r="AJ49" s="409"/>
      <c r="AK49" s="477"/>
      <c r="AL49" s="477"/>
      <c r="AM49" s="410"/>
    </row>
    <row r="50" spans="1:39" ht="15.95" customHeight="1">
      <c r="A50" s="407"/>
      <c r="B50" s="408"/>
      <c r="C50" s="489"/>
      <c r="D50" s="490"/>
      <c r="E50" s="490"/>
      <c r="F50" s="490"/>
      <c r="G50" s="490"/>
      <c r="H50" s="490"/>
      <c r="I50" s="490"/>
      <c r="J50" s="490"/>
      <c r="K50" s="491"/>
      <c r="L50" s="490"/>
      <c r="M50" s="490"/>
      <c r="N50" s="490"/>
      <c r="O50" s="490"/>
      <c r="P50" s="490"/>
      <c r="Q50" s="490"/>
      <c r="R50" s="490"/>
      <c r="S50" s="490"/>
      <c r="T50" s="491"/>
      <c r="U50" s="219"/>
      <c r="V50" s="220"/>
      <c r="W50" s="221"/>
      <c r="X50" s="504"/>
      <c r="Y50" s="504"/>
      <c r="Z50" s="505"/>
      <c r="AA50" s="505"/>
      <c r="AB50" s="505"/>
      <c r="AC50" s="505"/>
      <c r="AD50" s="483"/>
      <c r="AE50" s="484"/>
      <c r="AF50" s="484"/>
      <c r="AG50" s="484"/>
      <c r="AH50" s="484"/>
      <c r="AI50" s="485"/>
      <c r="AJ50" s="471"/>
      <c r="AK50" s="472"/>
      <c r="AL50" s="472"/>
      <c r="AM50" s="473"/>
    </row>
    <row r="51" spans="1:39" ht="15.95" customHeight="1">
      <c r="A51" s="409"/>
      <c r="B51" s="410"/>
      <c r="C51" s="474"/>
      <c r="D51" s="475"/>
      <c r="E51" s="475"/>
      <c r="F51" s="475"/>
      <c r="G51" s="475"/>
      <c r="H51" s="475"/>
      <c r="I51" s="475"/>
      <c r="J51" s="475"/>
      <c r="K51" s="476"/>
      <c r="L51" s="475"/>
      <c r="M51" s="475"/>
      <c r="N51" s="475"/>
      <c r="O51" s="475"/>
      <c r="P51" s="475"/>
      <c r="Q51" s="475"/>
      <c r="R51" s="475"/>
      <c r="S51" s="475"/>
      <c r="T51" s="476"/>
      <c r="U51" s="222"/>
      <c r="V51" s="223"/>
      <c r="W51" s="224"/>
      <c r="X51" s="504"/>
      <c r="Y51" s="504"/>
      <c r="Z51" s="505"/>
      <c r="AA51" s="505"/>
      <c r="AB51" s="505"/>
      <c r="AC51" s="505"/>
      <c r="AD51" s="486"/>
      <c r="AE51" s="487"/>
      <c r="AF51" s="487"/>
      <c r="AG51" s="487"/>
      <c r="AH51" s="487"/>
      <c r="AI51" s="488"/>
      <c r="AJ51" s="409"/>
      <c r="AK51" s="477"/>
      <c r="AL51" s="477"/>
      <c r="AM51" s="410"/>
    </row>
    <row r="52" spans="1:39" ht="15.95" customHeight="1">
      <c r="A52" s="407"/>
      <c r="B52" s="408"/>
      <c r="C52" s="489"/>
      <c r="D52" s="490"/>
      <c r="E52" s="490"/>
      <c r="F52" s="490"/>
      <c r="G52" s="490"/>
      <c r="H52" s="490"/>
      <c r="I52" s="490"/>
      <c r="J52" s="490"/>
      <c r="K52" s="491"/>
      <c r="L52" s="490"/>
      <c r="M52" s="490"/>
      <c r="N52" s="490"/>
      <c r="O52" s="490"/>
      <c r="P52" s="490"/>
      <c r="Q52" s="490"/>
      <c r="R52" s="490"/>
      <c r="S52" s="490"/>
      <c r="T52" s="491"/>
      <c r="U52" s="219"/>
      <c r="V52" s="220"/>
      <c r="W52" s="221"/>
      <c r="X52" s="504"/>
      <c r="Y52" s="504"/>
      <c r="Z52" s="505"/>
      <c r="AA52" s="505"/>
      <c r="AB52" s="505"/>
      <c r="AC52" s="505"/>
      <c r="AD52" s="483"/>
      <c r="AE52" s="484"/>
      <c r="AF52" s="484"/>
      <c r="AG52" s="484"/>
      <c r="AH52" s="484"/>
      <c r="AI52" s="485"/>
      <c r="AJ52" s="471"/>
      <c r="AK52" s="472"/>
      <c r="AL52" s="472"/>
      <c r="AM52" s="473"/>
    </row>
    <row r="53" spans="1:39" ht="15.95" customHeight="1">
      <c r="A53" s="409"/>
      <c r="B53" s="410"/>
      <c r="C53" s="474"/>
      <c r="D53" s="475"/>
      <c r="E53" s="475"/>
      <c r="F53" s="475"/>
      <c r="G53" s="475"/>
      <c r="H53" s="475"/>
      <c r="I53" s="475"/>
      <c r="J53" s="475"/>
      <c r="K53" s="476"/>
      <c r="L53" s="475"/>
      <c r="M53" s="475"/>
      <c r="N53" s="475"/>
      <c r="O53" s="475"/>
      <c r="P53" s="475"/>
      <c r="Q53" s="475"/>
      <c r="R53" s="475"/>
      <c r="S53" s="475"/>
      <c r="T53" s="476"/>
      <c r="U53" s="222"/>
      <c r="V53" s="223"/>
      <c r="W53" s="224"/>
      <c r="X53" s="504"/>
      <c r="Y53" s="504"/>
      <c r="Z53" s="505"/>
      <c r="AA53" s="505"/>
      <c r="AB53" s="505"/>
      <c r="AC53" s="505"/>
      <c r="AD53" s="486"/>
      <c r="AE53" s="487"/>
      <c r="AF53" s="487"/>
      <c r="AG53" s="487"/>
      <c r="AH53" s="487"/>
      <c r="AI53" s="488"/>
      <c r="AJ53" s="409"/>
      <c r="AK53" s="477"/>
      <c r="AL53" s="477"/>
      <c r="AM53" s="410"/>
    </row>
    <row r="54" spans="1:39" ht="15.95" customHeight="1">
      <c r="A54" s="470"/>
      <c r="B54" s="470"/>
      <c r="C54" s="522" t="s">
        <v>118</v>
      </c>
      <c r="D54" s="523"/>
      <c r="E54" s="523"/>
      <c r="F54" s="523"/>
      <c r="G54" s="523"/>
      <c r="H54" s="523"/>
      <c r="I54" s="523"/>
      <c r="J54" s="523"/>
      <c r="K54" s="524"/>
      <c r="L54" s="528" t="s">
        <v>209</v>
      </c>
      <c r="M54" s="529"/>
      <c r="N54" s="529"/>
      <c r="O54" s="530" t="s">
        <v>176</v>
      </c>
      <c r="P54" s="529" t="s">
        <v>178</v>
      </c>
      <c r="Q54" s="529"/>
      <c r="R54" s="530" t="s">
        <v>176</v>
      </c>
      <c r="S54" s="530" t="s">
        <v>179</v>
      </c>
      <c r="T54" s="537"/>
      <c r="U54" s="538">
        <v>1</v>
      </c>
      <c r="V54" s="539"/>
      <c r="W54" s="540"/>
      <c r="X54" s="544" t="s">
        <v>119</v>
      </c>
      <c r="Y54" s="545"/>
      <c r="Z54" s="548"/>
      <c r="AA54" s="549"/>
      <c r="AB54" s="549"/>
      <c r="AC54" s="550"/>
      <c r="AD54" s="570">
        <f>L55*P55*S55</f>
        <v>0</v>
      </c>
      <c r="AE54" s="571"/>
      <c r="AF54" s="571"/>
      <c r="AG54" s="571"/>
      <c r="AH54" s="571"/>
      <c r="AI54" s="572"/>
      <c r="AJ54" s="498"/>
      <c r="AK54" s="499"/>
      <c r="AL54" s="499"/>
      <c r="AM54" s="500"/>
    </row>
    <row r="55" spans="1:39" ht="15.95" customHeight="1">
      <c r="A55" s="470"/>
      <c r="B55" s="470"/>
      <c r="C55" s="525"/>
      <c r="D55" s="526"/>
      <c r="E55" s="526"/>
      <c r="F55" s="526"/>
      <c r="G55" s="526"/>
      <c r="H55" s="526"/>
      <c r="I55" s="526"/>
      <c r="J55" s="526"/>
      <c r="K55" s="527"/>
      <c r="L55" s="532">
        <f>AD38</f>
        <v>0</v>
      </c>
      <c r="M55" s="533"/>
      <c r="N55" s="533"/>
      <c r="O55" s="531"/>
      <c r="P55" s="534">
        <v>0.1648</v>
      </c>
      <c r="Q55" s="534"/>
      <c r="R55" s="531"/>
      <c r="S55" s="535">
        <f>ROUND(加入状況表【作業所用】!E38,3)</f>
        <v>0</v>
      </c>
      <c r="T55" s="536"/>
      <c r="U55" s="541"/>
      <c r="V55" s="542"/>
      <c r="W55" s="543"/>
      <c r="X55" s="546"/>
      <c r="Y55" s="547"/>
      <c r="Z55" s="551"/>
      <c r="AA55" s="552"/>
      <c r="AB55" s="552"/>
      <c r="AC55" s="553"/>
      <c r="AD55" s="573"/>
      <c r="AE55" s="574"/>
      <c r="AF55" s="574"/>
      <c r="AG55" s="574"/>
      <c r="AH55" s="574"/>
      <c r="AI55" s="575"/>
      <c r="AJ55" s="501"/>
      <c r="AK55" s="502"/>
      <c r="AL55" s="502"/>
      <c r="AM55" s="503"/>
    </row>
    <row r="56" spans="1:39" ht="15.95" customHeight="1">
      <c r="A56" s="470"/>
      <c r="B56" s="470"/>
      <c r="C56" s="554"/>
      <c r="D56" s="555"/>
      <c r="E56" s="555"/>
      <c r="F56" s="555"/>
      <c r="G56" s="555"/>
      <c r="H56" s="555"/>
      <c r="I56" s="555"/>
      <c r="J56" s="555"/>
      <c r="K56" s="556"/>
      <c r="L56" s="555"/>
      <c r="M56" s="555"/>
      <c r="N56" s="555"/>
      <c r="O56" s="555"/>
      <c r="P56" s="555"/>
      <c r="Q56" s="555"/>
      <c r="R56" s="555"/>
      <c r="S56" s="555"/>
      <c r="T56" s="556"/>
      <c r="U56" s="213"/>
      <c r="V56" s="214"/>
      <c r="W56" s="215"/>
      <c r="X56" s="557"/>
      <c r="Y56" s="557"/>
      <c r="Z56" s="558"/>
      <c r="AA56" s="558"/>
      <c r="AB56" s="558"/>
      <c r="AC56" s="558"/>
      <c r="AD56" s="559">
        <f>SUM(AD44:AI55)</f>
        <v>0</v>
      </c>
      <c r="AE56" s="560"/>
      <c r="AF56" s="560"/>
      <c r="AG56" s="560"/>
      <c r="AH56" s="560"/>
      <c r="AI56" s="561"/>
      <c r="AJ56" s="498"/>
      <c r="AK56" s="499"/>
      <c r="AL56" s="499"/>
      <c r="AM56" s="500"/>
    </row>
    <row r="57" spans="1:39" ht="15.95" customHeight="1">
      <c r="A57" s="470"/>
      <c r="B57" s="470"/>
      <c r="C57" s="565" t="s">
        <v>151</v>
      </c>
      <c r="D57" s="566"/>
      <c r="E57" s="566"/>
      <c r="F57" s="566"/>
      <c r="G57" s="566"/>
      <c r="H57" s="566"/>
      <c r="I57" s="566"/>
      <c r="J57" s="566"/>
      <c r="K57" s="567"/>
      <c r="L57" s="568"/>
      <c r="M57" s="568"/>
      <c r="N57" s="568"/>
      <c r="O57" s="568"/>
      <c r="P57" s="568"/>
      <c r="Q57" s="568"/>
      <c r="R57" s="568"/>
      <c r="S57" s="568"/>
      <c r="T57" s="569"/>
      <c r="U57" s="216"/>
      <c r="V57" s="217"/>
      <c r="W57" s="218"/>
      <c r="X57" s="557"/>
      <c r="Y57" s="557"/>
      <c r="Z57" s="558"/>
      <c r="AA57" s="558"/>
      <c r="AB57" s="558"/>
      <c r="AC57" s="558"/>
      <c r="AD57" s="562"/>
      <c r="AE57" s="563"/>
      <c r="AF57" s="563"/>
      <c r="AG57" s="563"/>
      <c r="AH57" s="563"/>
      <c r="AI57" s="564"/>
      <c r="AJ57" s="501"/>
      <c r="AK57" s="502"/>
      <c r="AL57" s="502"/>
      <c r="AM57" s="503"/>
    </row>
    <row r="58" spans="1:39" ht="15.95" customHeight="1">
      <c r="A58" s="470"/>
      <c r="B58" s="470"/>
      <c r="C58" s="554"/>
      <c r="D58" s="555"/>
      <c r="E58" s="555"/>
      <c r="F58" s="555"/>
      <c r="G58" s="555"/>
      <c r="H58" s="555"/>
      <c r="I58" s="555"/>
      <c r="J58" s="555"/>
      <c r="K58" s="556"/>
      <c r="L58" s="555"/>
      <c r="M58" s="555"/>
      <c r="N58" s="555"/>
      <c r="O58" s="555"/>
      <c r="P58" s="555"/>
      <c r="Q58" s="555"/>
      <c r="R58" s="555"/>
      <c r="S58" s="555"/>
      <c r="T58" s="556"/>
      <c r="U58" s="213"/>
      <c r="V58" s="214"/>
      <c r="W58" s="215"/>
      <c r="X58" s="557"/>
      <c r="Y58" s="557"/>
      <c r="Z58" s="558"/>
      <c r="AA58" s="558"/>
      <c r="AB58" s="558"/>
      <c r="AC58" s="558"/>
      <c r="AD58" s="559">
        <f>AD56*10%</f>
        <v>0</v>
      </c>
      <c r="AE58" s="560"/>
      <c r="AF58" s="560"/>
      <c r="AG58" s="560"/>
      <c r="AH58" s="560"/>
      <c r="AI58" s="561"/>
      <c r="AJ58" s="498"/>
      <c r="AK58" s="499"/>
      <c r="AL58" s="499"/>
      <c r="AM58" s="500"/>
    </row>
    <row r="59" spans="1:39" ht="15.95" customHeight="1">
      <c r="A59" s="470"/>
      <c r="B59" s="470"/>
      <c r="C59" s="565" t="s">
        <v>152</v>
      </c>
      <c r="D59" s="566"/>
      <c r="E59" s="566"/>
      <c r="F59" s="566"/>
      <c r="G59" s="566"/>
      <c r="H59" s="566"/>
      <c r="I59" s="566"/>
      <c r="J59" s="566"/>
      <c r="K59" s="567"/>
      <c r="L59" s="568"/>
      <c r="M59" s="568"/>
      <c r="N59" s="568"/>
      <c r="O59" s="568"/>
      <c r="P59" s="568"/>
      <c r="Q59" s="568"/>
      <c r="R59" s="568"/>
      <c r="S59" s="568"/>
      <c r="T59" s="569"/>
      <c r="U59" s="216"/>
      <c r="V59" s="217"/>
      <c r="W59" s="218"/>
      <c r="X59" s="557"/>
      <c r="Y59" s="557"/>
      <c r="Z59" s="558"/>
      <c r="AA59" s="558"/>
      <c r="AB59" s="558"/>
      <c r="AC59" s="558"/>
      <c r="AD59" s="562"/>
      <c r="AE59" s="563"/>
      <c r="AF59" s="563"/>
      <c r="AG59" s="563"/>
      <c r="AH59" s="563"/>
      <c r="AI59" s="564"/>
      <c r="AJ59" s="501"/>
      <c r="AK59" s="502"/>
      <c r="AL59" s="502"/>
      <c r="AM59" s="503"/>
    </row>
    <row r="60" spans="1:39" ht="15.95" customHeight="1">
      <c r="A60" s="470"/>
      <c r="B60" s="470"/>
      <c r="C60" s="554"/>
      <c r="D60" s="555"/>
      <c r="E60" s="555"/>
      <c r="F60" s="555"/>
      <c r="G60" s="555"/>
      <c r="H60" s="555"/>
      <c r="I60" s="555"/>
      <c r="J60" s="555"/>
      <c r="K60" s="556"/>
      <c r="L60" s="555"/>
      <c r="M60" s="555"/>
      <c r="N60" s="555"/>
      <c r="O60" s="555"/>
      <c r="P60" s="555"/>
      <c r="Q60" s="555"/>
      <c r="R60" s="555"/>
      <c r="S60" s="555"/>
      <c r="T60" s="556"/>
      <c r="U60" s="213"/>
      <c r="V60" s="214"/>
      <c r="W60" s="215"/>
      <c r="X60" s="557"/>
      <c r="Y60" s="557"/>
      <c r="Z60" s="558"/>
      <c r="AA60" s="558"/>
      <c r="AB60" s="558"/>
      <c r="AC60" s="558"/>
      <c r="AD60" s="559">
        <f>AD56+AD58</f>
        <v>0</v>
      </c>
      <c r="AE60" s="560"/>
      <c r="AF60" s="560"/>
      <c r="AG60" s="560"/>
      <c r="AH60" s="560"/>
      <c r="AI60" s="561"/>
      <c r="AJ60" s="498"/>
      <c r="AK60" s="499"/>
      <c r="AL60" s="499"/>
      <c r="AM60" s="500"/>
    </row>
    <row r="61" spans="1:39" ht="15.95" customHeight="1">
      <c r="A61" s="470"/>
      <c r="B61" s="470"/>
      <c r="C61" s="565" t="s">
        <v>146</v>
      </c>
      <c r="D61" s="566"/>
      <c r="E61" s="566"/>
      <c r="F61" s="566"/>
      <c r="G61" s="566"/>
      <c r="H61" s="566"/>
      <c r="I61" s="566"/>
      <c r="J61" s="566"/>
      <c r="K61" s="567"/>
      <c r="L61" s="568"/>
      <c r="M61" s="568"/>
      <c r="N61" s="568"/>
      <c r="O61" s="568"/>
      <c r="P61" s="568"/>
      <c r="Q61" s="568"/>
      <c r="R61" s="568"/>
      <c r="S61" s="568"/>
      <c r="T61" s="569"/>
      <c r="U61" s="216"/>
      <c r="V61" s="217"/>
      <c r="W61" s="218"/>
      <c r="X61" s="557"/>
      <c r="Y61" s="557"/>
      <c r="Z61" s="558"/>
      <c r="AA61" s="558"/>
      <c r="AB61" s="558"/>
      <c r="AC61" s="558"/>
      <c r="AD61" s="562"/>
      <c r="AE61" s="563"/>
      <c r="AF61" s="563"/>
      <c r="AG61" s="563"/>
      <c r="AH61" s="563"/>
      <c r="AI61" s="564"/>
      <c r="AJ61" s="501"/>
      <c r="AK61" s="502"/>
      <c r="AL61" s="502"/>
      <c r="AM61" s="503"/>
    </row>
    <row r="62" spans="1:39" ht="6" customHeight="1">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row>
    <row r="63" spans="1:39">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row>
    <row r="64" spans="1:39">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row>
  </sheetData>
  <sheetProtection sheet="1" selectLockedCells="1"/>
  <protectedRanges>
    <protectedRange sqref="V21:AM22" name="範囲1"/>
  </protectedRanges>
  <mergeCells count="221">
    <mergeCell ref="X38:Y39"/>
    <mergeCell ref="Z38:AC39"/>
    <mergeCell ref="AJ44:AM44"/>
    <mergeCell ref="C48:K48"/>
    <mergeCell ref="L48:T48"/>
    <mergeCell ref="X48:Y49"/>
    <mergeCell ref="Z48:AC49"/>
    <mergeCell ref="AD48:AI49"/>
    <mergeCell ref="AJ48:AM48"/>
    <mergeCell ref="C49:K49"/>
    <mergeCell ref="L49:T49"/>
    <mergeCell ref="AJ49:AM49"/>
    <mergeCell ref="A51:B51"/>
    <mergeCell ref="C50:K50"/>
    <mergeCell ref="L50:T50"/>
    <mergeCell ref="X50:Y51"/>
    <mergeCell ref="Z50:AC51"/>
    <mergeCell ref="AD50:AI51"/>
    <mergeCell ref="AJ50:AM50"/>
    <mergeCell ref="C51:K51"/>
    <mergeCell ref="L51:T51"/>
    <mergeCell ref="AJ51:AM51"/>
    <mergeCell ref="A58:B59"/>
    <mergeCell ref="C58:K58"/>
    <mergeCell ref="L58:T58"/>
    <mergeCell ref="X58:Y59"/>
    <mergeCell ref="Z58:AC59"/>
    <mergeCell ref="AD58:AI59"/>
    <mergeCell ref="AJ60:AM60"/>
    <mergeCell ref="C61:K61"/>
    <mergeCell ref="L61:T61"/>
    <mergeCell ref="AJ61:AM61"/>
    <mergeCell ref="AJ58:AM58"/>
    <mergeCell ref="C59:K59"/>
    <mergeCell ref="L59:T59"/>
    <mergeCell ref="AJ59:AM59"/>
    <mergeCell ref="A60:B61"/>
    <mergeCell ref="C60:K60"/>
    <mergeCell ref="L60:T60"/>
    <mergeCell ref="X60:Y61"/>
    <mergeCell ref="Z60:AC61"/>
    <mergeCell ref="AD60:AI61"/>
    <mergeCell ref="A56:B57"/>
    <mergeCell ref="C56:K56"/>
    <mergeCell ref="L56:T56"/>
    <mergeCell ref="X56:Y57"/>
    <mergeCell ref="Z56:AC57"/>
    <mergeCell ref="AD56:AI57"/>
    <mergeCell ref="A54:B55"/>
    <mergeCell ref="AJ56:AM56"/>
    <mergeCell ref="C57:K57"/>
    <mergeCell ref="L57:T57"/>
    <mergeCell ref="AJ57:AM57"/>
    <mergeCell ref="AJ54:AM54"/>
    <mergeCell ref="AD54:AI55"/>
    <mergeCell ref="A52:B52"/>
    <mergeCell ref="A53:B53"/>
    <mergeCell ref="AJ52:AM52"/>
    <mergeCell ref="C53:K53"/>
    <mergeCell ref="L53:T53"/>
    <mergeCell ref="AJ53:AM53"/>
    <mergeCell ref="C54:K55"/>
    <mergeCell ref="L54:N54"/>
    <mergeCell ref="O54:O55"/>
    <mergeCell ref="P54:Q54"/>
    <mergeCell ref="R54:R55"/>
    <mergeCell ref="L55:N55"/>
    <mergeCell ref="P55:Q55"/>
    <mergeCell ref="S55:T55"/>
    <mergeCell ref="AJ55:AM55"/>
    <mergeCell ref="C52:K52"/>
    <mergeCell ref="L52:T52"/>
    <mergeCell ref="X52:Y53"/>
    <mergeCell ref="Z52:AC53"/>
    <mergeCell ref="AD52:AI53"/>
    <mergeCell ref="S54:T54"/>
    <mergeCell ref="U54:W55"/>
    <mergeCell ref="X54:Y55"/>
    <mergeCell ref="Z54:AC55"/>
    <mergeCell ref="C45:K45"/>
    <mergeCell ref="L45:T45"/>
    <mergeCell ref="AJ45:AM45"/>
    <mergeCell ref="C46:K46"/>
    <mergeCell ref="L46:T46"/>
    <mergeCell ref="X46:Y47"/>
    <mergeCell ref="Z46:AC47"/>
    <mergeCell ref="AD46:AI47"/>
    <mergeCell ref="C44:K44"/>
    <mergeCell ref="L44:T44"/>
    <mergeCell ref="X44:Y45"/>
    <mergeCell ref="Z44:AC45"/>
    <mergeCell ref="AD44:AI45"/>
    <mergeCell ref="AJ46:AM46"/>
    <mergeCell ref="C47:K47"/>
    <mergeCell ref="L47:T47"/>
    <mergeCell ref="AJ47:AM47"/>
    <mergeCell ref="A40:B40"/>
    <mergeCell ref="A41:B41"/>
    <mergeCell ref="AJ42:AM42"/>
    <mergeCell ref="C43:K43"/>
    <mergeCell ref="L43:T43"/>
    <mergeCell ref="AJ43:AM43"/>
    <mergeCell ref="AD40:AI41"/>
    <mergeCell ref="AJ40:AM40"/>
    <mergeCell ref="C41:K41"/>
    <mergeCell ref="L41:T41"/>
    <mergeCell ref="AJ41:AM41"/>
    <mergeCell ref="C40:K40"/>
    <mergeCell ref="L40:T40"/>
    <mergeCell ref="U40:W41"/>
    <mergeCell ref="X40:Y41"/>
    <mergeCell ref="Z40:AC41"/>
    <mergeCell ref="C42:K42"/>
    <mergeCell ref="L42:T42"/>
    <mergeCell ref="U42:W43"/>
    <mergeCell ref="X42:Y43"/>
    <mergeCell ref="Z42:AC43"/>
    <mergeCell ref="AD42:AI43"/>
    <mergeCell ref="A42:B42"/>
    <mergeCell ref="A43:B43"/>
    <mergeCell ref="AJ38:AM38"/>
    <mergeCell ref="C39:K39"/>
    <mergeCell ref="AJ39:AM39"/>
    <mergeCell ref="L39:T39"/>
    <mergeCell ref="L37:T37"/>
    <mergeCell ref="AJ37:AM37"/>
    <mergeCell ref="A29:E29"/>
    <mergeCell ref="V29:AA29"/>
    <mergeCell ref="V30:AA30"/>
    <mergeCell ref="A32:AM33"/>
    <mergeCell ref="A37:B37"/>
    <mergeCell ref="AD38:AI39"/>
    <mergeCell ref="A38:B38"/>
    <mergeCell ref="A39:B39"/>
    <mergeCell ref="C38:K38"/>
    <mergeCell ref="L38:T38"/>
    <mergeCell ref="U38:W39"/>
    <mergeCell ref="AD34:AI35"/>
    <mergeCell ref="AJ34:AM35"/>
    <mergeCell ref="C36:K36"/>
    <mergeCell ref="L36:T36"/>
    <mergeCell ref="U36:W37"/>
    <mergeCell ref="X36:Y37"/>
    <mergeCell ref="Z36:AC37"/>
    <mergeCell ref="A28:E28"/>
    <mergeCell ref="G28:L28"/>
    <mergeCell ref="M28:O28"/>
    <mergeCell ref="P28:S28"/>
    <mergeCell ref="V28:AA28"/>
    <mergeCell ref="AC28:AM28"/>
    <mergeCell ref="AC29:AM29"/>
    <mergeCell ref="AC30:AM30"/>
    <mergeCell ref="A36:B36"/>
    <mergeCell ref="A34:B35"/>
    <mergeCell ref="AD36:AI37"/>
    <mergeCell ref="AJ36:AM36"/>
    <mergeCell ref="C34:K35"/>
    <mergeCell ref="L34:T35"/>
    <mergeCell ref="U34:W35"/>
    <mergeCell ref="X34:Y35"/>
    <mergeCell ref="Z34:AC35"/>
    <mergeCell ref="C37:K37"/>
    <mergeCell ref="A30:I30"/>
    <mergeCell ref="K30:U30"/>
    <mergeCell ref="A19:D20"/>
    <mergeCell ref="E19:R20"/>
    <mergeCell ref="S19:T20"/>
    <mergeCell ref="V19:X20"/>
    <mergeCell ref="Z19:AM20"/>
    <mergeCell ref="A25:E25"/>
    <mergeCell ref="V25:AA25"/>
    <mergeCell ref="A26:E26"/>
    <mergeCell ref="A27:E27"/>
    <mergeCell ref="A21:D22"/>
    <mergeCell ref="E21:R22"/>
    <mergeCell ref="S21:T22"/>
    <mergeCell ref="V21:X22"/>
    <mergeCell ref="Z21:AM22"/>
    <mergeCell ref="A24:E24"/>
    <mergeCell ref="V24:AA24"/>
    <mergeCell ref="AB24:AC24"/>
    <mergeCell ref="AD24:AM24"/>
    <mergeCell ref="G26:L26"/>
    <mergeCell ref="O26:S26"/>
    <mergeCell ref="M26:N26"/>
    <mergeCell ref="G24:U24"/>
    <mergeCell ref="G25:U25"/>
    <mergeCell ref="G27:U27"/>
    <mergeCell ref="V11:AH11"/>
    <mergeCell ref="V12:X14"/>
    <mergeCell ref="Y12:AH14"/>
    <mergeCell ref="V6:AJ8"/>
    <mergeCell ref="A17:D18"/>
    <mergeCell ref="E17:R18"/>
    <mergeCell ref="S17:T18"/>
    <mergeCell ref="V17:X18"/>
    <mergeCell ref="Z17:AM18"/>
    <mergeCell ref="A44:B44"/>
    <mergeCell ref="A45:B45"/>
    <mergeCell ref="A46:B46"/>
    <mergeCell ref="A47:B47"/>
    <mergeCell ref="A48:B48"/>
    <mergeCell ref="A49:B49"/>
    <mergeCell ref="A50:B50"/>
    <mergeCell ref="AB1:AD1"/>
    <mergeCell ref="AE1:AM1"/>
    <mergeCell ref="A3:AM4"/>
    <mergeCell ref="V5:X5"/>
    <mergeCell ref="A6:D6"/>
    <mergeCell ref="A13:R13"/>
    <mergeCell ref="A15:D16"/>
    <mergeCell ref="E15:R16"/>
    <mergeCell ref="S15:T16"/>
    <mergeCell ref="V15:X16"/>
    <mergeCell ref="Z15:AM16"/>
    <mergeCell ref="A7:R8"/>
    <mergeCell ref="A9:D9"/>
    <mergeCell ref="W9:AH9"/>
    <mergeCell ref="AI9:AM14"/>
    <mergeCell ref="A10:R11"/>
    <mergeCell ref="V10:AH10"/>
  </mergeCells>
  <phoneticPr fontId="4"/>
  <pageMargins left="0.82677165354330717" right="0.23622047244094491" top="0.74803149606299213" bottom="0.74803149606299213" header="0.31496062992125984" footer="0.31496062992125984"/>
  <pageSetup paperSize="9" scale="89"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2:AK819"/>
  <sheetViews>
    <sheetView view="pageBreakPreview" zoomScaleNormal="75" zoomScaleSheetLayoutView="100" workbookViewId="0">
      <selection activeCell="H27" sqref="H27:T27"/>
    </sheetView>
  </sheetViews>
  <sheetFormatPr defaultRowHeight="12"/>
  <cols>
    <col min="1" max="1" width="2" style="64" customWidth="1"/>
    <col min="2" max="2" width="6.875" style="64" customWidth="1"/>
    <col min="3" max="4" width="4.625" style="64" customWidth="1"/>
    <col min="5" max="5" width="0.875" style="64" customWidth="1"/>
    <col min="6" max="6" width="4.625" style="64" customWidth="1"/>
    <col min="7" max="7" width="5.625" style="64" customWidth="1"/>
    <col min="8" max="8" width="4.625" style="64" customWidth="1"/>
    <col min="9" max="18" width="2.625" style="64" customWidth="1"/>
    <col min="19" max="19" width="0.875" style="64" customWidth="1"/>
    <col min="20" max="20" width="0.625" style="64" hidden="1" customWidth="1"/>
    <col min="21" max="21" width="4.625" style="64" customWidth="1"/>
    <col min="22" max="22" width="2.625" style="64" customWidth="1"/>
    <col min="23" max="23" width="2.125" style="64" customWidth="1"/>
    <col min="24" max="24" width="2.625" style="64" customWidth="1"/>
    <col min="25" max="25" width="2.25" style="64" customWidth="1"/>
    <col min="26" max="27" width="2.625" style="64" customWidth="1"/>
    <col min="28" max="28" width="5.625" style="64" customWidth="1"/>
    <col min="29" max="31" width="4.625" style="64" customWidth="1"/>
    <col min="32" max="32" width="4" style="64" customWidth="1"/>
    <col min="33" max="33" width="8.125" style="64" customWidth="1"/>
    <col min="34" max="34" width="3.75" style="64" customWidth="1"/>
    <col min="35" max="16384" width="9" style="64"/>
  </cols>
  <sheetData>
    <row r="2" spans="2:37" ht="3.95" customHeight="1"/>
    <row r="3" spans="2:37" ht="17.100000000000001" customHeight="1">
      <c r="N3" s="600" t="s">
        <v>67</v>
      </c>
      <c r="O3" s="600"/>
      <c r="P3" s="600"/>
      <c r="Q3" s="600"/>
      <c r="R3" s="600"/>
    </row>
    <row r="4" spans="2:37" ht="3.95" customHeight="1"/>
    <row r="5" spans="2:37" ht="18" customHeight="1">
      <c r="B5" s="601" t="s">
        <v>65</v>
      </c>
      <c r="C5" s="583" t="s">
        <v>64</v>
      </c>
      <c r="D5" s="584"/>
      <c r="E5" s="584"/>
      <c r="F5" s="584"/>
      <c r="G5" s="585"/>
      <c r="H5" s="583" t="s">
        <v>63</v>
      </c>
      <c r="I5" s="584"/>
      <c r="J5" s="584"/>
      <c r="K5" s="584"/>
      <c r="L5" s="584"/>
      <c r="M5" s="584"/>
      <c r="N5" s="584"/>
      <c r="O5" s="584"/>
      <c r="P5" s="584"/>
      <c r="Q5" s="584"/>
      <c r="R5" s="584"/>
      <c r="S5" s="584"/>
      <c r="T5" s="585"/>
      <c r="U5" s="583" t="s">
        <v>66</v>
      </c>
      <c r="V5" s="584"/>
      <c r="W5" s="585"/>
      <c r="X5" s="583" t="s">
        <v>62</v>
      </c>
      <c r="Y5" s="585"/>
      <c r="Z5" s="583" t="s">
        <v>61</v>
      </c>
      <c r="AA5" s="584"/>
      <c r="AB5" s="585"/>
      <c r="AC5" s="583" t="s">
        <v>60</v>
      </c>
      <c r="AD5" s="584"/>
      <c r="AE5" s="584"/>
      <c r="AF5" s="585"/>
      <c r="AG5" s="583" t="s">
        <v>59</v>
      </c>
      <c r="AH5" s="585"/>
      <c r="AJ5" s="148"/>
      <c r="AK5" s="149"/>
    </row>
    <row r="6" spans="2:37" ht="18" customHeight="1">
      <c r="B6" s="602"/>
      <c r="C6" s="586"/>
      <c r="D6" s="587"/>
      <c r="E6" s="587"/>
      <c r="F6" s="587"/>
      <c r="G6" s="588"/>
      <c r="H6" s="586"/>
      <c r="I6" s="587"/>
      <c r="J6" s="587"/>
      <c r="K6" s="587"/>
      <c r="L6" s="587"/>
      <c r="M6" s="587"/>
      <c r="N6" s="587"/>
      <c r="O6" s="587"/>
      <c r="P6" s="587"/>
      <c r="Q6" s="587"/>
      <c r="R6" s="587"/>
      <c r="S6" s="587"/>
      <c r="T6" s="588"/>
      <c r="U6" s="586"/>
      <c r="V6" s="587"/>
      <c r="W6" s="588"/>
      <c r="X6" s="586"/>
      <c r="Y6" s="588"/>
      <c r="Z6" s="586"/>
      <c r="AA6" s="587"/>
      <c r="AB6" s="588"/>
      <c r="AC6" s="586"/>
      <c r="AD6" s="587"/>
      <c r="AE6" s="587"/>
      <c r="AF6" s="588"/>
      <c r="AG6" s="586"/>
      <c r="AH6" s="588"/>
    </row>
    <row r="7" spans="2:37" ht="18" customHeight="1">
      <c r="B7" s="72"/>
      <c r="C7" s="589"/>
      <c r="D7" s="590"/>
      <c r="E7" s="590"/>
      <c r="F7" s="590"/>
      <c r="G7" s="591"/>
      <c r="H7" s="589"/>
      <c r="I7" s="590"/>
      <c r="J7" s="590"/>
      <c r="K7" s="590"/>
      <c r="L7" s="590"/>
      <c r="M7" s="590"/>
      <c r="N7" s="590"/>
      <c r="O7" s="590"/>
      <c r="P7" s="590"/>
      <c r="Q7" s="590"/>
      <c r="R7" s="590"/>
      <c r="S7" s="590"/>
      <c r="T7" s="591"/>
      <c r="U7" s="592"/>
      <c r="V7" s="593"/>
      <c r="W7" s="594"/>
      <c r="X7" s="595"/>
      <c r="Y7" s="596"/>
      <c r="Z7" s="597"/>
      <c r="AA7" s="598"/>
      <c r="AB7" s="599"/>
      <c r="AC7" s="597"/>
      <c r="AD7" s="598"/>
      <c r="AE7" s="598"/>
      <c r="AF7" s="599"/>
      <c r="AG7" s="595"/>
      <c r="AH7" s="596"/>
    </row>
    <row r="8" spans="2:37" ht="18" customHeight="1">
      <c r="B8" s="90"/>
      <c r="C8" s="616"/>
      <c r="D8" s="617"/>
      <c r="E8" s="617"/>
      <c r="F8" s="617"/>
      <c r="G8" s="618"/>
      <c r="H8" s="616"/>
      <c r="I8" s="617"/>
      <c r="J8" s="617"/>
      <c r="K8" s="617"/>
      <c r="L8" s="617"/>
      <c r="M8" s="617"/>
      <c r="N8" s="617"/>
      <c r="O8" s="617"/>
      <c r="P8" s="617"/>
      <c r="Q8" s="617"/>
      <c r="R8" s="617"/>
      <c r="S8" s="617"/>
      <c r="T8" s="618"/>
      <c r="U8" s="619"/>
      <c r="V8" s="620"/>
      <c r="W8" s="621"/>
      <c r="X8" s="622"/>
      <c r="Y8" s="623"/>
      <c r="Z8" s="624"/>
      <c r="AA8" s="625"/>
      <c r="AB8" s="626"/>
      <c r="AC8" s="624"/>
      <c r="AD8" s="625"/>
      <c r="AE8" s="625"/>
      <c r="AF8" s="626"/>
      <c r="AG8" s="603"/>
      <c r="AH8" s="604"/>
    </row>
    <row r="9" spans="2:37" ht="18" customHeight="1">
      <c r="B9" s="85"/>
      <c r="C9" s="605"/>
      <c r="D9" s="606"/>
      <c r="E9" s="606"/>
      <c r="F9" s="606"/>
      <c r="G9" s="607"/>
      <c r="H9" s="605"/>
      <c r="I9" s="606"/>
      <c r="J9" s="606"/>
      <c r="K9" s="606"/>
      <c r="L9" s="606"/>
      <c r="M9" s="606"/>
      <c r="N9" s="606"/>
      <c r="O9" s="606"/>
      <c r="P9" s="606"/>
      <c r="Q9" s="606"/>
      <c r="R9" s="606"/>
      <c r="S9" s="606"/>
      <c r="T9" s="607"/>
      <c r="U9" s="608"/>
      <c r="V9" s="609"/>
      <c r="W9" s="610"/>
      <c r="X9" s="611"/>
      <c r="Y9" s="612"/>
      <c r="Z9" s="613"/>
      <c r="AA9" s="614"/>
      <c r="AB9" s="615"/>
      <c r="AC9" s="613"/>
      <c r="AD9" s="614"/>
      <c r="AE9" s="614"/>
      <c r="AF9" s="615"/>
      <c r="AG9" s="595"/>
      <c r="AH9" s="596"/>
    </row>
    <row r="10" spans="2:37" ht="18" customHeight="1">
      <c r="B10" s="90"/>
      <c r="C10" s="616"/>
      <c r="D10" s="617"/>
      <c r="E10" s="617"/>
      <c r="F10" s="617"/>
      <c r="G10" s="618"/>
      <c r="H10" s="616"/>
      <c r="I10" s="617"/>
      <c r="J10" s="617"/>
      <c r="K10" s="617"/>
      <c r="L10" s="617"/>
      <c r="M10" s="617"/>
      <c r="N10" s="617"/>
      <c r="O10" s="617"/>
      <c r="P10" s="617"/>
      <c r="Q10" s="617"/>
      <c r="R10" s="617"/>
      <c r="S10" s="617"/>
      <c r="T10" s="618"/>
      <c r="U10" s="619"/>
      <c r="V10" s="620"/>
      <c r="W10" s="621"/>
      <c r="X10" s="622"/>
      <c r="Y10" s="623"/>
      <c r="Z10" s="624"/>
      <c r="AA10" s="625"/>
      <c r="AB10" s="626"/>
      <c r="AC10" s="624"/>
      <c r="AD10" s="625"/>
      <c r="AE10" s="625"/>
      <c r="AF10" s="626"/>
      <c r="AG10" s="603"/>
      <c r="AH10" s="604"/>
    </row>
    <row r="11" spans="2:37" ht="18" customHeight="1">
      <c r="B11" s="85"/>
      <c r="C11" s="605"/>
      <c r="D11" s="606"/>
      <c r="E11" s="606"/>
      <c r="F11" s="606"/>
      <c r="G11" s="607"/>
      <c r="H11" s="605"/>
      <c r="I11" s="606"/>
      <c r="J11" s="606"/>
      <c r="K11" s="606"/>
      <c r="L11" s="606"/>
      <c r="M11" s="606"/>
      <c r="N11" s="606"/>
      <c r="O11" s="606"/>
      <c r="P11" s="606"/>
      <c r="Q11" s="606"/>
      <c r="R11" s="606"/>
      <c r="S11" s="606"/>
      <c r="T11" s="607"/>
      <c r="U11" s="608"/>
      <c r="V11" s="609"/>
      <c r="W11" s="610"/>
      <c r="X11" s="611"/>
      <c r="Y11" s="612"/>
      <c r="Z11" s="613"/>
      <c r="AA11" s="614"/>
      <c r="AB11" s="615"/>
      <c r="AC11" s="613"/>
      <c r="AD11" s="614"/>
      <c r="AE11" s="614"/>
      <c r="AF11" s="615"/>
      <c r="AG11" s="595"/>
      <c r="AH11" s="596"/>
    </row>
    <row r="12" spans="2:37" ht="18" customHeight="1">
      <c r="B12" s="67"/>
      <c r="C12" s="627"/>
      <c r="D12" s="628"/>
      <c r="E12" s="628"/>
      <c r="F12" s="628"/>
      <c r="G12" s="629"/>
      <c r="H12" s="627"/>
      <c r="I12" s="628"/>
      <c r="J12" s="628"/>
      <c r="K12" s="628"/>
      <c r="L12" s="628"/>
      <c r="M12" s="628"/>
      <c r="N12" s="628"/>
      <c r="O12" s="628"/>
      <c r="P12" s="628"/>
      <c r="Q12" s="628"/>
      <c r="R12" s="628"/>
      <c r="S12" s="628"/>
      <c r="T12" s="629"/>
      <c r="U12" s="630"/>
      <c r="V12" s="631"/>
      <c r="W12" s="632"/>
      <c r="X12" s="603"/>
      <c r="Y12" s="604"/>
      <c r="Z12" s="633"/>
      <c r="AA12" s="634"/>
      <c r="AB12" s="635"/>
      <c r="AC12" s="633"/>
      <c r="AD12" s="634"/>
      <c r="AE12" s="634"/>
      <c r="AF12" s="635"/>
      <c r="AG12" s="603"/>
      <c r="AH12" s="604"/>
    </row>
    <row r="13" spans="2:37" ht="18" customHeight="1">
      <c r="B13" s="72"/>
      <c r="C13" s="589"/>
      <c r="D13" s="590"/>
      <c r="E13" s="590"/>
      <c r="F13" s="590"/>
      <c r="G13" s="591"/>
      <c r="H13" s="589"/>
      <c r="I13" s="590"/>
      <c r="J13" s="590"/>
      <c r="K13" s="590"/>
      <c r="L13" s="590"/>
      <c r="M13" s="590"/>
      <c r="N13" s="590"/>
      <c r="O13" s="590"/>
      <c r="P13" s="590"/>
      <c r="Q13" s="590"/>
      <c r="R13" s="590"/>
      <c r="S13" s="590"/>
      <c r="T13" s="591"/>
      <c r="U13" s="592"/>
      <c r="V13" s="593"/>
      <c r="W13" s="594"/>
      <c r="X13" s="595"/>
      <c r="Y13" s="596"/>
      <c r="Z13" s="597"/>
      <c r="AA13" s="598"/>
      <c r="AB13" s="599"/>
      <c r="AC13" s="597"/>
      <c r="AD13" s="598"/>
      <c r="AE13" s="598"/>
      <c r="AF13" s="599"/>
      <c r="AG13" s="595"/>
      <c r="AH13" s="596"/>
    </row>
    <row r="14" spans="2:37" ht="18" customHeight="1">
      <c r="B14" s="67"/>
      <c r="C14" s="627"/>
      <c r="D14" s="628"/>
      <c r="E14" s="628"/>
      <c r="F14" s="628"/>
      <c r="G14" s="629"/>
      <c r="H14" s="627"/>
      <c r="I14" s="628"/>
      <c r="J14" s="628"/>
      <c r="K14" s="628"/>
      <c r="L14" s="628"/>
      <c r="M14" s="628"/>
      <c r="N14" s="628"/>
      <c r="O14" s="628"/>
      <c r="P14" s="628"/>
      <c r="Q14" s="628"/>
      <c r="R14" s="628"/>
      <c r="S14" s="628"/>
      <c r="T14" s="629"/>
      <c r="U14" s="630"/>
      <c r="V14" s="631"/>
      <c r="W14" s="632"/>
      <c r="X14" s="603"/>
      <c r="Y14" s="604"/>
      <c r="Z14" s="633"/>
      <c r="AA14" s="634"/>
      <c r="AB14" s="635"/>
      <c r="AC14" s="633"/>
      <c r="AD14" s="634"/>
      <c r="AE14" s="634"/>
      <c r="AF14" s="635"/>
      <c r="AG14" s="603"/>
      <c r="AH14" s="604"/>
    </row>
    <row r="15" spans="2:37" ht="18" customHeight="1">
      <c r="B15" s="72"/>
      <c r="C15" s="589"/>
      <c r="D15" s="590"/>
      <c r="E15" s="590"/>
      <c r="F15" s="590"/>
      <c r="G15" s="591"/>
      <c r="H15" s="589"/>
      <c r="I15" s="590"/>
      <c r="J15" s="590"/>
      <c r="K15" s="590"/>
      <c r="L15" s="590"/>
      <c r="M15" s="590"/>
      <c r="N15" s="590"/>
      <c r="O15" s="590"/>
      <c r="P15" s="590"/>
      <c r="Q15" s="590"/>
      <c r="R15" s="590"/>
      <c r="S15" s="590"/>
      <c r="T15" s="591"/>
      <c r="U15" s="592"/>
      <c r="V15" s="593"/>
      <c r="W15" s="594"/>
      <c r="X15" s="595"/>
      <c r="Y15" s="596"/>
      <c r="Z15" s="597"/>
      <c r="AA15" s="598"/>
      <c r="AB15" s="599"/>
      <c r="AC15" s="597"/>
      <c r="AD15" s="598"/>
      <c r="AE15" s="598"/>
      <c r="AF15" s="599"/>
      <c r="AG15" s="595"/>
      <c r="AH15" s="596"/>
    </row>
    <row r="16" spans="2:37" ht="18" customHeight="1">
      <c r="B16" s="67"/>
      <c r="C16" s="627"/>
      <c r="D16" s="628"/>
      <c r="E16" s="628"/>
      <c r="F16" s="628"/>
      <c r="G16" s="629"/>
      <c r="H16" s="627"/>
      <c r="I16" s="628"/>
      <c r="J16" s="628"/>
      <c r="K16" s="628"/>
      <c r="L16" s="628"/>
      <c r="M16" s="628"/>
      <c r="N16" s="628"/>
      <c r="O16" s="628"/>
      <c r="P16" s="628"/>
      <c r="Q16" s="628"/>
      <c r="R16" s="628"/>
      <c r="S16" s="628"/>
      <c r="T16" s="629"/>
      <c r="U16" s="630"/>
      <c r="V16" s="631"/>
      <c r="W16" s="632"/>
      <c r="X16" s="603"/>
      <c r="Y16" s="604"/>
      <c r="Z16" s="633"/>
      <c r="AA16" s="634"/>
      <c r="AB16" s="635"/>
      <c r="AC16" s="633"/>
      <c r="AD16" s="634"/>
      <c r="AE16" s="634"/>
      <c r="AF16" s="635"/>
      <c r="AG16" s="603"/>
      <c r="AH16" s="604"/>
    </row>
    <row r="17" spans="2:34" ht="18" customHeight="1">
      <c r="B17" s="72"/>
      <c r="C17" s="589"/>
      <c r="D17" s="590"/>
      <c r="E17" s="590"/>
      <c r="F17" s="590"/>
      <c r="G17" s="591"/>
      <c r="H17" s="589"/>
      <c r="I17" s="590"/>
      <c r="J17" s="590"/>
      <c r="K17" s="590"/>
      <c r="L17" s="590"/>
      <c r="M17" s="590"/>
      <c r="N17" s="590"/>
      <c r="O17" s="590"/>
      <c r="P17" s="590"/>
      <c r="Q17" s="590"/>
      <c r="R17" s="590"/>
      <c r="S17" s="590"/>
      <c r="T17" s="591"/>
      <c r="U17" s="592"/>
      <c r="V17" s="593"/>
      <c r="W17" s="594"/>
      <c r="X17" s="595"/>
      <c r="Y17" s="596"/>
      <c r="Z17" s="597"/>
      <c r="AA17" s="598"/>
      <c r="AB17" s="599"/>
      <c r="AC17" s="597"/>
      <c r="AD17" s="598"/>
      <c r="AE17" s="598"/>
      <c r="AF17" s="599"/>
      <c r="AG17" s="595"/>
      <c r="AH17" s="596"/>
    </row>
    <row r="18" spans="2:34" ht="18" customHeight="1">
      <c r="B18" s="67"/>
      <c r="C18" s="627"/>
      <c r="D18" s="628"/>
      <c r="E18" s="628"/>
      <c r="F18" s="628"/>
      <c r="G18" s="629"/>
      <c r="H18" s="627"/>
      <c r="I18" s="628"/>
      <c r="J18" s="628"/>
      <c r="K18" s="628"/>
      <c r="L18" s="628"/>
      <c r="M18" s="628"/>
      <c r="N18" s="628"/>
      <c r="O18" s="628"/>
      <c r="P18" s="628"/>
      <c r="Q18" s="628"/>
      <c r="R18" s="628"/>
      <c r="S18" s="628"/>
      <c r="T18" s="629"/>
      <c r="U18" s="630"/>
      <c r="V18" s="631"/>
      <c r="W18" s="632"/>
      <c r="X18" s="603"/>
      <c r="Y18" s="604"/>
      <c r="Z18" s="633"/>
      <c r="AA18" s="634"/>
      <c r="AB18" s="635"/>
      <c r="AC18" s="633"/>
      <c r="AD18" s="634"/>
      <c r="AE18" s="634"/>
      <c r="AF18" s="635"/>
      <c r="AG18" s="603"/>
      <c r="AH18" s="604"/>
    </row>
    <row r="19" spans="2:34" ht="18" customHeight="1">
      <c r="B19" s="72"/>
      <c r="C19" s="589"/>
      <c r="D19" s="590"/>
      <c r="E19" s="590"/>
      <c r="F19" s="590"/>
      <c r="G19" s="591"/>
      <c r="H19" s="589"/>
      <c r="I19" s="590"/>
      <c r="J19" s="590"/>
      <c r="K19" s="590"/>
      <c r="L19" s="590"/>
      <c r="M19" s="590"/>
      <c r="N19" s="590"/>
      <c r="O19" s="590"/>
      <c r="P19" s="590"/>
      <c r="Q19" s="590"/>
      <c r="R19" s="590"/>
      <c r="S19" s="590"/>
      <c r="T19" s="591"/>
      <c r="U19" s="592"/>
      <c r="V19" s="593"/>
      <c r="W19" s="594"/>
      <c r="X19" s="595"/>
      <c r="Y19" s="596"/>
      <c r="Z19" s="597"/>
      <c r="AA19" s="598"/>
      <c r="AB19" s="599"/>
      <c r="AC19" s="597"/>
      <c r="AD19" s="598"/>
      <c r="AE19" s="598"/>
      <c r="AF19" s="599"/>
      <c r="AG19" s="595"/>
      <c r="AH19" s="596"/>
    </row>
    <row r="20" spans="2:34" ht="18" customHeight="1">
      <c r="B20" s="67"/>
      <c r="C20" s="627"/>
      <c r="D20" s="628"/>
      <c r="E20" s="628"/>
      <c r="F20" s="628"/>
      <c r="G20" s="629"/>
      <c r="H20" s="627"/>
      <c r="I20" s="628"/>
      <c r="J20" s="628"/>
      <c r="K20" s="628"/>
      <c r="L20" s="628"/>
      <c r="M20" s="628"/>
      <c r="N20" s="628"/>
      <c r="O20" s="628"/>
      <c r="P20" s="628"/>
      <c r="Q20" s="628"/>
      <c r="R20" s="628"/>
      <c r="S20" s="628"/>
      <c r="T20" s="629"/>
      <c r="U20" s="630"/>
      <c r="V20" s="631"/>
      <c r="W20" s="632"/>
      <c r="X20" s="603"/>
      <c r="Y20" s="604"/>
      <c r="Z20" s="633"/>
      <c r="AA20" s="634"/>
      <c r="AB20" s="635"/>
      <c r="AC20" s="633"/>
      <c r="AD20" s="634"/>
      <c r="AE20" s="634"/>
      <c r="AF20" s="635"/>
      <c r="AG20" s="603"/>
      <c r="AH20" s="604"/>
    </row>
    <row r="21" spans="2:34" ht="18" customHeight="1">
      <c r="B21" s="72"/>
      <c r="C21" s="589"/>
      <c r="D21" s="590"/>
      <c r="E21" s="590"/>
      <c r="F21" s="590"/>
      <c r="G21" s="591"/>
      <c r="H21" s="589"/>
      <c r="I21" s="590"/>
      <c r="J21" s="590"/>
      <c r="K21" s="590"/>
      <c r="L21" s="590"/>
      <c r="M21" s="590"/>
      <c r="N21" s="590"/>
      <c r="O21" s="590"/>
      <c r="P21" s="590"/>
      <c r="Q21" s="590"/>
      <c r="R21" s="590"/>
      <c r="S21" s="590"/>
      <c r="T21" s="591"/>
      <c r="U21" s="592"/>
      <c r="V21" s="593"/>
      <c r="W21" s="594"/>
      <c r="X21" s="595"/>
      <c r="Y21" s="596"/>
      <c r="Z21" s="597"/>
      <c r="AA21" s="598"/>
      <c r="AB21" s="599"/>
      <c r="AC21" s="597"/>
      <c r="AD21" s="598"/>
      <c r="AE21" s="598"/>
      <c r="AF21" s="599"/>
      <c r="AG21" s="595"/>
      <c r="AH21" s="596"/>
    </row>
    <row r="22" spans="2:34" ht="18" customHeight="1">
      <c r="B22" s="67"/>
      <c r="C22" s="627"/>
      <c r="D22" s="628"/>
      <c r="E22" s="628"/>
      <c r="F22" s="628"/>
      <c r="G22" s="629"/>
      <c r="H22" s="627"/>
      <c r="I22" s="628"/>
      <c r="J22" s="628"/>
      <c r="K22" s="628"/>
      <c r="L22" s="628"/>
      <c r="M22" s="628"/>
      <c r="N22" s="628"/>
      <c r="O22" s="628"/>
      <c r="P22" s="628"/>
      <c r="Q22" s="628"/>
      <c r="R22" s="628"/>
      <c r="S22" s="628"/>
      <c r="T22" s="629"/>
      <c r="U22" s="630"/>
      <c r="V22" s="631"/>
      <c r="W22" s="632"/>
      <c r="X22" s="603"/>
      <c r="Y22" s="604"/>
      <c r="Z22" s="633"/>
      <c r="AA22" s="634"/>
      <c r="AB22" s="635"/>
      <c r="AC22" s="633"/>
      <c r="AD22" s="634"/>
      <c r="AE22" s="634"/>
      <c r="AF22" s="635"/>
      <c r="AG22" s="603"/>
      <c r="AH22" s="604"/>
    </row>
    <row r="23" spans="2:34" ht="18" customHeight="1">
      <c r="B23" s="72"/>
      <c r="C23" s="589"/>
      <c r="D23" s="590"/>
      <c r="E23" s="590"/>
      <c r="F23" s="590"/>
      <c r="G23" s="591"/>
      <c r="H23" s="589"/>
      <c r="I23" s="590"/>
      <c r="J23" s="590"/>
      <c r="K23" s="590"/>
      <c r="L23" s="590"/>
      <c r="M23" s="590"/>
      <c r="N23" s="590"/>
      <c r="O23" s="590"/>
      <c r="P23" s="590"/>
      <c r="Q23" s="590"/>
      <c r="R23" s="590"/>
      <c r="S23" s="590"/>
      <c r="T23" s="591"/>
      <c r="U23" s="592"/>
      <c r="V23" s="593"/>
      <c r="W23" s="594"/>
      <c r="X23" s="595"/>
      <c r="Y23" s="596"/>
      <c r="Z23" s="597"/>
      <c r="AA23" s="598"/>
      <c r="AB23" s="599"/>
      <c r="AC23" s="597"/>
      <c r="AD23" s="598"/>
      <c r="AE23" s="598"/>
      <c r="AF23" s="599"/>
      <c r="AG23" s="595"/>
      <c r="AH23" s="596"/>
    </row>
    <row r="24" spans="2:34" ht="18" customHeight="1">
      <c r="B24" s="67"/>
      <c r="C24" s="627"/>
      <c r="D24" s="628"/>
      <c r="E24" s="628"/>
      <c r="F24" s="628"/>
      <c r="G24" s="629"/>
      <c r="H24" s="627"/>
      <c r="I24" s="628"/>
      <c r="J24" s="628"/>
      <c r="K24" s="628"/>
      <c r="L24" s="628"/>
      <c r="M24" s="628"/>
      <c r="N24" s="628"/>
      <c r="O24" s="628"/>
      <c r="P24" s="628"/>
      <c r="Q24" s="628"/>
      <c r="R24" s="628"/>
      <c r="S24" s="628"/>
      <c r="T24" s="629"/>
      <c r="U24" s="630"/>
      <c r="V24" s="631"/>
      <c r="W24" s="632"/>
      <c r="X24" s="603"/>
      <c r="Y24" s="604"/>
      <c r="Z24" s="633"/>
      <c r="AA24" s="634"/>
      <c r="AB24" s="635"/>
      <c r="AC24" s="633"/>
      <c r="AD24" s="634"/>
      <c r="AE24" s="634"/>
      <c r="AF24" s="635"/>
      <c r="AG24" s="603"/>
      <c r="AH24" s="604"/>
    </row>
    <row r="25" spans="2:34" ht="18" customHeight="1">
      <c r="B25" s="72"/>
      <c r="C25" s="589"/>
      <c r="D25" s="590"/>
      <c r="E25" s="590"/>
      <c r="F25" s="590"/>
      <c r="G25" s="591"/>
      <c r="H25" s="589"/>
      <c r="I25" s="590"/>
      <c r="J25" s="590"/>
      <c r="K25" s="590"/>
      <c r="L25" s="590"/>
      <c r="M25" s="590"/>
      <c r="N25" s="590"/>
      <c r="O25" s="590"/>
      <c r="P25" s="590"/>
      <c r="Q25" s="590"/>
      <c r="R25" s="590"/>
      <c r="S25" s="590"/>
      <c r="T25" s="591"/>
      <c r="U25" s="592"/>
      <c r="V25" s="593"/>
      <c r="W25" s="594"/>
      <c r="X25" s="595"/>
      <c r="Y25" s="596"/>
      <c r="Z25" s="597"/>
      <c r="AA25" s="598"/>
      <c r="AB25" s="599"/>
      <c r="AC25" s="597"/>
      <c r="AD25" s="598"/>
      <c r="AE25" s="598"/>
      <c r="AF25" s="599"/>
      <c r="AG25" s="595"/>
      <c r="AH25" s="596"/>
    </row>
    <row r="26" spans="2:34" ht="18" customHeight="1">
      <c r="B26" s="67"/>
      <c r="C26" s="627"/>
      <c r="D26" s="628"/>
      <c r="E26" s="628"/>
      <c r="F26" s="628"/>
      <c r="G26" s="629"/>
      <c r="H26" s="627"/>
      <c r="I26" s="628"/>
      <c r="J26" s="628"/>
      <c r="K26" s="628"/>
      <c r="L26" s="628"/>
      <c r="M26" s="628"/>
      <c r="N26" s="628"/>
      <c r="O26" s="628"/>
      <c r="P26" s="628"/>
      <c r="Q26" s="628"/>
      <c r="R26" s="628"/>
      <c r="S26" s="628"/>
      <c r="T26" s="629"/>
      <c r="U26" s="630"/>
      <c r="V26" s="631"/>
      <c r="W26" s="632"/>
      <c r="X26" s="603"/>
      <c r="Y26" s="604"/>
      <c r="Z26" s="633"/>
      <c r="AA26" s="634"/>
      <c r="AB26" s="635"/>
      <c r="AC26" s="633"/>
      <c r="AD26" s="634"/>
      <c r="AE26" s="634"/>
      <c r="AF26" s="635"/>
      <c r="AG26" s="603"/>
      <c r="AH26" s="604"/>
    </row>
    <row r="27" spans="2:34" ht="18" customHeight="1">
      <c r="B27" s="72"/>
      <c r="C27" s="589"/>
      <c r="D27" s="590"/>
      <c r="E27" s="590"/>
      <c r="F27" s="590"/>
      <c r="G27" s="591"/>
      <c r="H27" s="589"/>
      <c r="I27" s="590"/>
      <c r="J27" s="590"/>
      <c r="K27" s="590"/>
      <c r="L27" s="590"/>
      <c r="M27" s="590"/>
      <c r="N27" s="590"/>
      <c r="O27" s="590"/>
      <c r="P27" s="590"/>
      <c r="Q27" s="590"/>
      <c r="R27" s="590"/>
      <c r="S27" s="590"/>
      <c r="T27" s="591"/>
      <c r="U27" s="592"/>
      <c r="V27" s="593"/>
      <c r="W27" s="594"/>
      <c r="X27" s="595"/>
      <c r="Y27" s="596"/>
      <c r="Z27" s="597"/>
      <c r="AA27" s="598"/>
      <c r="AB27" s="599"/>
      <c r="AC27" s="597"/>
      <c r="AD27" s="598"/>
      <c r="AE27" s="598"/>
      <c r="AF27" s="599"/>
      <c r="AG27" s="595"/>
      <c r="AH27" s="596"/>
    </row>
    <row r="28" spans="2:34" ht="18" customHeight="1">
      <c r="B28" s="67"/>
      <c r="C28" s="627"/>
      <c r="D28" s="628"/>
      <c r="E28" s="628"/>
      <c r="F28" s="628"/>
      <c r="G28" s="629"/>
      <c r="H28" s="627"/>
      <c r="I28" s="628"/>
      <c r="J28" s="628"/>
      <c r="K28" s="628"/>
      <c r="L28" s="628"/>
      <c r="M28" s="628"/>
      <c r="N28" s="628"/>
      <c r="O28" s="628"/>
      <c r="P28" s="628"/>
      <c r="Q28" s="628"/>
      <c r="R28" s="628"/>
      <c r="S28" s="628"/>
      <c r="T28" s="629"/>
      <c r="U28" s="630"/>
      <c r="V28" s="631"/>
      <c r="W28" s="632"/>
      <c r="X28" s="603"/>
      <c r="Y28" s="604"/>
      <c r="Z28" s="633"/>
      <c r="AA28" s="634"/>
      <c r="AB28" s="635"/>
      <c r="AC28" s="633"/>
      <c r="AD28" s="634"/>
      <c r="AE28" s="634"/>
      <c r="AF28" s="635"/>
      <c r="AG28" s="603"/>
      <c r="AH28" s="604"/>
    </row>
    <row r="29" spans="2:34" ht="18" customHeight="1">
      <c r="B29" s="72"/>
      <c r="C29" s="589"/>
      <c r="D29" s="590"/>
      <c r="E29" s="590"/>
      <c r="F29" s="590"/>
      <c r="G29" s="591"/>
      <c r="H29" s="589"/>
      <c r="I29" s="590"/>
      <c r="J29" s="590"/>
      <c r="K29" s="590"/>
      <c r="L29" s="590"/>
      <c r="M29" s="590"/>
      <c r="N29" s="590"/>
      <c r="O29" s="590"/>
      <c r="P29" s="590"/>
      <c r="Q29" s="590"/>
      <c r="R29" s="590"/>
      <c r="S29" s="590"/>
      <c r="T29" s="591"/>
      <c r="U29" s="592"/>
      <c r="V29" s="593"/>
      <c r="W29" s="594"/>
      <c r="X29" s="595"/>
      <c r="Y29" s="596"/>
      <c r="Z29" s="597"/>
      <c r="AA29" s="598"/>
      <c r="AB29" s="599"/>
      <c r="AC29" s="597"/>
      <c r="AD29" s="598"/>
      <c r="AE29" s="598"/>
      <c r="AF29" s="599"/>
      <c r="AG29" s="595"/>
      <c r="AH29" s="596"/>
    </row>
    <row r="30" spans="2:34" ht="18" customHeight="1">
      <c r="B30" s="67"/>
      <c r="C30" s="627"/>
      <c r="D30" s="628"/>
      <c r="E30" s="628"/>
      <c r="F30" s="628"/>
      <c r="G30" s="629"/>
      <c r="H30" s="627"/>
      <c r="I30" s="628"/>
      <c r="J30" s="628"/>
      <c r="K30" s="628"/>
      <c r="L30" s="628"/>
      <c r="M30" s="628"/>
      <c r="N30" s="628"/>
      <c r="O30" s="628"/>
      <c r="P30" s="628"/>
      <c r="Q30" s="628"/>
      <c r="R30" s="628"/>
      <c r="S30" s="628"/>
      <c r="T30" s="629"/>
      <c r="U30" s="630"/>
      <c r="V30" s="631"/>
      <c r="W30" s="632"/>
      <c r="X30" s="603"/>
      <c r="Y30" s="604"/>
      <c r="Z30" s="633"/>
      <c r="AA30" s="634"/>
      <c r="AB30" s="635"/>
      <c r="AC30" s="633"/>
      <c r="AD30" s="634"/>
      <c r="AE30" s="634"/>
      <c r="AF30" s="635"/>
      <c r="AG30" s="603"/>
      <c r="AH30" s="604"/>
    </row>
    <row r="31" spans="2:34" ht="18" customHeight="1">
      <c r="B31" s="72"/>
      <c r="C31" s="589"/>
      <c r="D31" s="590"/>
      <c r="E31" s="590"/>
      <c r="F31" s="590"/>
      <c r="G31" s="591"/>
      <c r="H31" s="589"/>
      <c r="I31" s="590"/>
      <c r="J31" s="590"/>
      <c r="K31" s="590"/>
      <c r="L31" s="590"/>
      <c r="M31" s="590"/>
      <c r="N31" s="590"/>
      <c r="O31" s="590"/>
      <c r="P31" s="590"/>
      <c r="Q31" s="590"/>
      <c r="R31" s="590"/>
      <c r="S31" s="590"/>
      <c r="T31" s="591"/>
      <c r="U31" s="592"/>
      <c r="V31" s="593"/>
      <c r="W31" s="594"/>
      <c r="X31" s="595"/>
      <c r="Y31" s="596"/>
      <c r="Z31" s="597"/>
      <c r="AA31" s="598"/>
      <c r="AB31" s="599"/>
      <c r="AC31" s="597"/>
      <c r="AD31" s="598"/>
      <c r="AE31" s="598"/>
      <c r="AF31" s="599"/>
      <c r="AG31" s="595"/>
      <c r="AH31" s="596"/>
    </row>
    <row r="32" spans="2:34" ht="18" customHeight="1">
      <c r="B32" s="67"/>
      <c r="C32" s="627"/>
      <c r="D32" s="628"/>
      <c r="E32" s="628"/>
      <c r="F32" s="628"/>
      <c r="G32" s="629"/>
      <c r="H32" s="627"/>
      <c r="I32" s="628"/>
      <c r="J32" s="628"/>
      <c r="K32" s="628"/>
      <c r="L32" s="628"/>
      <c r="M32" s="628"/>
      <c r="N32" s="628"/>
      <c r="O32" s="628"/>
      <c r="P32" s="628"/>
      <c r="Q32" s="628"/>
      <c r="R32" s="628"/>
      <c r="S32" s="628"/>
      <c r="T32" s="629"/>
      <c r="U32" s="630"/>
      <c r="V32" s="631"/>
      <c r="W32" s="632"/>
      <c r="X32" s="603"/>
      <c r="Y32" s="604"/>
      <c r="Z32" s="633"/>
      <c r="AA32" s="634"/>
      <c r="AB32" s="635"/>
      <c r="AC32" s="633"/>
      <c r="AD32" s="634"/>
      <c r="AE32" s="634"/>
      <c r="AF32" s="635"/>
      <c r="AG32" s="603"/>
      <c r="AH32" s="604"/>
    </row>
    <row r="33" spans="2:34" ht="18" customHeight="1">
      <c r="B33" s="72"/>
      <c r="C33" s="589"/>
      <c r="D33" s="590"/>
      <c r="E33" s="590"/>
      <c r="F33" s="590"/>
      <c r="G33" s="591"/>
      <c r="H33" s="589"/>
      <c r="I33" s="590"/>
      <c r="J33" s="590"/>
      <c r="K33" s="590"/>
      <c r="L33" s="590"/>
      <c r="M33" s="590"/>
      <c r="N33" s="590"/>
      <c r="O33" s="590"/>
      <c r="P33" s="590"/>
      <c r="Q33" s="590"/>
      <c r="R33" s="590"/>
      <c r="S33" s="590"/>
      <c r="T33" s="591"/>
      <c r="U33" s="592"/>
      <c r="V33" s="593"/>
      <c r="W33" s="594"/>
      <c r="X33" s="595"/>
      <c r="Y33" s="596"/>
      <c r="Z33" s="597"/>
      <c r="AA33" s="598"/>
      <c r="AB33" s="599"/>
      <c r="AC33" s="597"/>
      <c r="AD33" s="598"/>
      <c r="AE33" s="598"/>
      <c r="AF33" s="599"/>
      <c r="AG33" s="595"/>
      <c r="AH33" s="596"/>
    </row>
    <row r="34" spans="2:34" ht="18" customHeight="1">
      <c r="B34" s="67"/>
      <c r="C34" s="627"/>
      <c r="D34" s="628"/>
      <c r="E34" s="628"/>
      <c r="F34" s="628"/>
      <c r="G34" s="629"/>
      <c r="H34" s="627"/>
      <c r="I34" s="628"/>
      <c r="J34" s="628"/>
      <c r="K34" s="628"/>
      <c r="L34" s="628"/>
      <c r="M34" s="628"/>
      <c r="N34" s="628"/>
      <c r="O34" s="628"/>
      <c r="P34" s="628"/>
      <c r="Q34" s="628"/>
      <c r="R34" s="628"/>
      <c r="S34" s="628"/>
      <c r="T34" s="629"/>
      <c r="U34" s="630"/>
      <c r="V34" s="631"/>
      <c r="W34" s="632"/>
      <c r="X34" s="603"/>
      <c r="Y34" s="604"/>
      <c r="Z34" s="633"/>
      <c r="AA34" s="634"/>
      <c r="AB34" s="635"/>
      <c r="AC34" s="633"/>
      <c r="AD34" s="634"/>
      <c r="AE34" s="634"/>
      <c r="AF34" s="635"/>
      <c r="AG34" s="603"/>
      <c r="AH34" s="604"/>
    </row>
    <row r="35" spans="2:34" ht="18" customHeight="1">
      <c r="B35" s="72"/>
      <c r="C35" s="589"/>
      <c r="D35" s="590"/>
      <c r="E35" s="590"/>
      <c r="F35" s="590"/>
      <c r="G35" s="591"/>
      <c r="H35" s="589"/>
      <c r="I35" s="590"/>
      <c r="J35" s="590"/>
      <c r="K35" s="590"/>
      <c r="L35" s="590"/>
      <c r="M35" s="590"/>
      <c r="N35" s="590"/>
      <c r="O35" s="590"/>
      <c r="P35" s="590"/>
      <c r="Q35" s="590"/>
      <c r="R35" s="590"/>
      <c r="S35" s="590"/>
      <c r="T35" s="591"/>
      <c r="U35" s="592"/>
      <c r="V35" s="593"/>
      <c r="W35" s="594"/>
      <c r="X35" s="595"/>
      <c r="Y35" s="596"/>
      <c r="Z35" s="597"/>
      <c r="AA35" s="598"/>
      <c r="AB35" s="599"/>
      <c r="AC35" s="597"/>
      <c r="AD35" s="598"/>
      <c r="AE35" s="598"/>
      <c r="AF35" s="599"/>
      <c r="AG35" s="595"/>
      <c r="AH35" s="596"/>
    </row>
    <row r="36" spans="2:34" ht="18" customHeight="1">
      <c r="B36" s="67"/>
      <c r="C36" s="627"/>
      <c r="D36" s="628"/>
      <c r="E36" s="628"/>
      <c r="F36" s="628"/>
      <c r="G36" s="629"/>
      <c r="H36" s="627"/>
      <c r="I36" s="628"/>
      <c r="J36" s="628"/>
      <c r="K36" s="628"/>
      <c r="L36" s="628"/>
      <c r="M36" s="628"/>
      <c r="N36" s="628"/>
      <c r="O36" s="628"/>
      <c r="P36" s="628"/>
      <c r="Q36" s="628"/>
      <c r="R36" s="628"/>
      <c r="S36" s="628"/>
      <c r="T36" s="629"/>
      <c r="U36" s="630"/>
      <c r="V36" s="631"/>
      <c r="W36" s="632"/>
      <c r="X36" s="603"/>
      <c r="Y36" s="604"/>
      <c r="Z36" s="633"/>
      <c r="AA36" s="634"/>
      <c r="AB36" s="635"/>
      <c r="AC36" s="633"/>
      <c r="AD36" s="634"/>
      <c r="AE36" s="634"/>
      <c r="AF36" s="635"/>
      <c r="AG36" s="603"/>
      <c r="AH36" s="604"/>
    </row>
    <row r="37" spans="2:34" ht="18" customHeight="1">
      <c r="B37" s="72"/>
      <c r="C37" s="589"/>
      <c r="D37" s="590"/>
      <c r="E37" s="590"/>
      <c r="F37" s="590"/>
      <c r="G37" s="591"/>
      <c r="H37" s="589"/>
      <c r="I37" s="590"/>
      <c r="J37" s="590"/>
      <c r="K37" s="590"/>
      <c r="L37" s="590"/>
      <c r="M37" s="590"/>
      <c r="N37" s="590"/>
      <c r="O37" s="590"/>
      <c r="P37" s="590"/>
      <c r="Q37" s="590"/>
      <c r="R37" s="590"/>
      <c r="S37" s="590"/>
      <c r="T37" s="591"/>
      <c r="U37" s="592"/>
      <c r="V37" s="593"/>
      <c r="W37" s="594"/>
      <c r="X37" s="595"/>
      <c r="Y37" s="596"/>
      <c r="Z37" s="597"/>
      <c r="AA37" s="598"/>
      <c r="AB37" s="599"/>
      <c r="AC37" s="597"/>
      <c r="AD37" s="598"/>
      <c r="AE37" s="598"/>
      <c r="AF37" s="599"/>
      <c r="AG37" s="595"/>
      <c r="AH37" s="596"/>
    </row>
    <row r="38" spans="2:34" ht="18" customHeight="1">
      <c r="B38" s="67"/>
      <c r="C38" s="627"/>
      <c r="D38" s="628"/>
      <c r="E38" s="628"/>
      <c r="F38" s="628"/>
      <c r="G38" s="629"/>
      <c r="H38" s="627"/>
      <c r="I38" s="628"/>
      <c r="J38" s="628"/>
      <c r="K38" s="628"/>
      <c r="L38" s="628"/>
      <c r="M38" s="628"/>
      <c r="N38" s="628"/>
      <c r="O38" s="628"/>
      <c r="P38" s="628"/>
      <c r="Q38" s="628"/>
      <c r="R38" s="628"/>
      <c r="S38" s="628"/>
      <c r="T38" s="629"/>
      <c r="U38" s="630"/>
      <c r="V38" s="631"/>
      <c r="W38" s="632"/>
      <c r="X38" s="603"/>
      <c r="Y38" s="604"/>
      <c r="Z38" s="633"/>
      <c r="AA38" s="634"/>
      <c r="AB38" s="635"/>
      <c r="AC38" s="633"/>
      <c r="AD38" s="634"/>
      <c r="AE38" s="634"/>
      <c r="AF38" s="635"/>
      <c r="AG38" s="603"/>
      <c r="AH38" s="604"/>
    </row>
    <row r="39" spans="2:34" ht="18" customHeight="1">
      <c r="B39" s="72"/>
      <c r="C39" s="589"/>
      <c r="D39" s="590"/>
      <c r="E39" s="590"/>
      <c r="F39" s="590"/>
      <c r="G39" s="591"/>
      <c r="H39" s="589"/>
      <c r="I39" s="590"/>
      <c r="J39" s="590"/>
      <c r="K39" s="590"/>
      <c r="L39" s="590"/>
      <c r="M39" s="590"/>
      <c r="N39" s="590"/>
      <c r="O39" s="590"/>
      <c r="P39" s="590"/>
      <c r="Q39" s="590"/>
      <c r="R39" s="590"/>
      <c r="S39" s="590"/>
      <c r="T39" s="591"/>
      <c r="U39" s="592"/>
      <c r="V39" s="593"/>
      <c r="W39" s="594"/>
      <c r="X39" s="595"/>
      <c r="Y39" s="596"/>
      <c r="Z39" s="597"/>
      <c r="AA39" s="598"/>
      <c r="AB39" s="599"/>
      <c r="AC39" s="597"/>
      <c r="AD39" s="598"/>
      <c r="AE39" s="598"/>
      <c r="AF39" s="599"/>
      <c r="AG39" s="595"/>
      <c r="AH39" s="596"/>
    </row>
    <row r="40" spans="2:34" ht="18" customHeight="1">
      <c r="B40" s="67"/>
      <c r="C40" s="627"/>
      <c r="D40" s="628"/>
      <c r="E40" s="628"/>
      <c r="F40" s="628"/>
      <c r="G40" s="629"/>
      <c r="H40" s="627"/>
      <c r="I40" s="628"/>
      <c r="J40" s="628"/>
      <c r="K40" s="628"/>
      <c r="L40" s="628"/>
      <c r="M40" s="628"/>
      <c r="N40" s="628"/>
      <c r="O40" s="628"/>
      <c r="P40" s="628"/>
      <c r="Q40" s="628"/>
      <c r="R40" s="628"/>
      <c r="S40" s="628"/>
      <c r="T40" s="629"/>
      <c r="U40" s="630"/>
      <c r="V40" s="631"/>
      <c r="W40" s="632"/>
      <c r="X40" s="603"/>
      <c r="Y40" s="604"/>
      <c r="Z40" s="633"/>
      <c r="AA40" s="634"/>
      <c r="AB40" s="635"/>
      <c r="AC40" s="633"/>
      <c r="AD40" s="634"/>
      <c r="AE40" s="634"/>
      <c r="AF40" s="635"/>
      <c r="AG40" s="603"/>
      <c r="AH40" s="604"/>
    </row>
    <row r="41" spans="2:34" ht="18" customHeight="1">
      <c r="B41" s="72"/>
      <c r="C41" s="589"/>
      <c r="D41" s="590"/>
      <c r="E41" s="590"/>
      <c r="F41" s="590"/>
      <c r="G41" s="591"/>
      <c r="H41" s="589"/>
      <c r="I41" s="590"/>
      <c r="J41" s="590"/>
      <c r="K41" s="590"/>
      <c r="L41" s="590"/>
      <c r="M41" s="590"/>
      <c r="N41" s="590"/>
      <c r="O41" s="590"/>
      <c r="P41" s="590"/>
      <c r="Q41" s="590"/>
      <c r="R41" s="590"/>
      <c r="S41" s="590"/>
      <c r="T41" s="591"/>
      <c r="U41" s="592"/>
      <c r="V41" s="593"/>
      <c r="W41" s="594"/>
      <c r="X41" s="595"/>
      <c r="Y41" s="596"/>
      <c r="Z41" s="597"/>
      <c r="AA41" s="598"/>
      <c r="AB41" s="599"/>
      <c r="AC41" s="597"/>
      <c r="AD41" s="598"/>
      <c r="AE41" s="598"/>
      <c r="AF41" s="599"/>
      <c r="AG41" s="595"/>
      <c r="AH41" s="596"/>
    </row>
    <row r="42" spans="2:34" ht="18" customHeight="1">
      <c r="B42" s="67"/>
      <c r="C42" s="627"/>
      <c r="D42" s="628"/>
      <c r="E42" s="628"/>
      <c r="F42" s="628"/>
      <c r="G42" s="629"/>
      <c r="H42" s="627"/>
      <c r="I42" s="628"/>
      <c r="J42" s="628"/>
      <c r="K42" s="628"/>
      <c r="L42" s="628"/>
      <c r="M42" s="628"/>
      <c r="N42" s="628"/>
      <c r="O42" s="628"/>
      <c r="P42" s="628"/>
      <c r="Q42" s="628"/>
      <c r="R42" s="628"/>
      <c r="S42" s="628"/>
      <c r="T42" s="629"/>
      <c r="U42" s="630"/>
      <c r="V42" s="631"/>
      <c r="W42" s="632"/>
      <c r="X42" s="603"/>
      <c r="Y42" s="604"/>
      <c r="Z42" s="633"/>
      <c r="AA42" s="634"/>
      <c r="AB42" s="635"/>
      <c r="AC42" s="633"/>
      <c r="AD42" s="634"/>
      <c r="AE42" s="634"/>
      <c r="AF42" s="635"/>
      <c r="AG42" s="603"/>
      <c r="AH42" s="604"/>
    </row>
    <row r="43" spans="2:34" ht="18" customHeight="1">
      <c r="B43" s="72"/>
      <c r="C43" s="589"/>
      <c r="D43" s="590"/>
      <c r="E43" s="590"/>
      <c r="F43" s="590"/>
      <c r="G43" s="591"/>
      <c r="H43" s="589"/>
      <c r="I43" s="590"/>
      <c r="J43" s="590"/>
      <c r="K43" s="590"/>
      <c r="L43" s="590"/>
      <c r="M43" s="590"/>
      <c r="N43" s="590"/>
      <c r="O43" s="590"/>
      <c r="P43" s="590"/>
      <c r="Q43" s="590"/>
      <c r="R43" s="590"/>
      <c r="S43" s="590"/>
      <c r="T43" s="591"/>
      <c r="U43" s="592"/>
      <c r="V43" s="593"/>
      <c r="W43" s="594"/>
      <c r="X43" s="595"/>
      <c r="Y43" s="596"/>
      <c r="Z43" s="597"/>
      <c r="AA43" s="598"/>
      <c r="AB43" s="599"/>
      <c r="AC43" s="597"/>
      <c r="AD43" s="598"/>
      <c r="AE43" s="598"/>
      <c r="AF43" s="599"/>
      <c r="AG43" s="595"/>
      <c r="AH43" s="596"/>
    </row>
    <row r="44" spans="2:34" ht="18" customHeight="1">
      <c r="B44" s="67"/>
      <c r="C44" s="627"/>
      <c r="D44" s="628"/>
      <c r="E44" s="628"/>
      <c r="F44" s="628"/>
      <c r="G44" s="629"/>
      <c r="H44" s="627"/>
      <c r="I44" s="628"/>
      <c r="J44" s="628"/>
      <c r="K44" s="628"/>
      <c r="L44" s="628"/>
      <c r="M44" s="628"/>
      <c r="N44" s="628"/>
      <c r="O44" s="628"/>
      <c r="P44" s="628"/>
      <c r="Q44" s="628"/>
      <c r="R44" s="628"/>
      <c r="S44" s="628"/>
      <c r="T44" s="629"/>
      <c r="U44" s="630"/>
      <c r="V44" s="631"/>
      <c r="W44" s="632"/>
      <c r="X44" s="603"/>
      <c r="Y44" s="604"/>
      <c r="Z44" s="633"/>
      <c r="AA44" s="634"/>
      <c r="AB44" s="635"/>
      <c r="AC44" s="633"/>
      <c r="AD44" s="634"/>
      <c r="AE44" s="634"/>
      <c r="AF44" s="635"/>
      <c r="AG44" s="603"/>
      <c r="AH44" s="604"/>
    </row>
    <row r="45" spans="2:34" ht="18" customHeight="1">
      <c r="B45" s="72"/>
      <c r="C45" s="589"/>
      <c r="D45" s="590"/>
      <c r="E45" s="590"/>
      <c r="F45" s="590"/>
      <c r="G45" s="591"/>
      <c r="H45" s="589"/>
      <c r="I45" s="590"/>
      <c r="J45" s="590"/>
      <c r="K45" s="590"/>
      <c r="L45" s="590"/>
      <c r="M45" s="590"/>
      <c r="N45" s="590"/>
      <c r="O45" s="590"/>
      <c r="P45" s="590"/>
      <c r="Q45" s="590"/>
      <c r="R45" s="590"/>
      <c r="S45" s="590"/>
      <c r="T45" s="591"/>
      <c r="U45" s="592"/>
      <c r="V45" s="593"/>
      <c r="W45" s="594"/>
      <c r="X45" s="595"/>
      <c r="Y45" s="596"/>
      <c r="Z45" s="597"/>
      <c r="AA45" s="598"/>
      <c r="AB45" s="599"/>
      <c r="AC45" s="597"/>
      <c r="AD45" s="598"/>
      <c r="AE45" s="598"/>
      <c r="AF45" s="599"/>
      <c r="AG45" s="595"/>
      <c r="AH45" s="596"/>
    </row>
    <row r="46" spans="2:34" ht="18" customHeight="1">
      <c r="B46" s="67"/>
      <c r="C46" s="627"/>
      <c r="D46" s="628"/>
      <c r="E46" s="628"/>
      <c r="F46" s="628"/>
      <c r="G46" s="629"/>
      <c r="H46" s="627"/>
      <c r="I46" s="628"/>
      <c r="J46" s="628"/>
      <c r="K46" s="628"/>
      <c r="L46" s="628"/>
      <c r="M46" s="628"/>
      <c r="N46" s="628"/>
      <c r="O46" s="628"/>
      <c r="P46" s="628"/>
      <c r="Q46" s="628"/>
      <c r="R46" s="628"/>
      <c r="S46" s="628"/>
      <c r="T46" s="629"/>
      <c r="U46" s="630"/>
      <c r="V46" s="631"/>
      <c r="W46" s="632"/>
      <c r="X46" s="603"/>
      <c r="Y46" s="604"/>
      <c r="Z46" s="633"/>
      <c r="AA46" s="634"/>
      <c r="AB46" s="635"/>
      <c r="AC46" s="633"/>
      <c r="AD46" s="634"/>
      <c r="AE46" s="634"/>
      <c r="AF46" s="635"/>
      <c r="AG46" s="603"/>
      <c r="AH46" s="604"/>
    </row>
    <row r="47" spans="2:34" ht="18" customHeight="1">
      <c r="B47" s="72"/>
      <c r="C47" s="589"/>
      <c r="D47" s="590"/>
      <c r="E47" s="590"/>
      <c r="F47" s="590"/>
      <c r="G47" s="591"/>
      <c r="H47" s="589"/>
      <c r="I47" s="590"/>
      <c r="J47" s="590"/>
      <c r="K47" s="590"/>
      <c r="L47" s="590"/>
      <c r="M47" s="590"/>
      <c r="N47" s="590"/>
      <c r="O47" s="590"/>
      <c r="P47" s="590"/>
      <c r="Q47" s="590"/>
      <c r="R47" s="590"/>
      <c r="S47" s="590"/>
      <c r="T47" s="591"/>
      <c r="U47" s="592"/>
      <c r="V47" s="593"/>
      <c r="W47" s="594"/>
      <c r="X47" s="595"/>
      <c r="Y47" s="596"/>
      <c r="Z47" s="597"/>
      <c r="AA47" s="598"/>
      <c r="AB47" s="599"/>
      <c r="AC47" s="597"/>
      <c r="AD47" s="598"/>
      <c r="AE47" s="598"/>
      <c r="AF47" s="599"/>
      <c r="AG47" s="595"/>
      <c r="AH47" s="596"/>
    </row>
    <row r="48" spans="2:34" ht="18" customHeight="1">
      <c r="B48" s="67"/>
      <c r="C48" s="627"/>
      <c r="D48" s="628"/>
      <c r="E48" s="628"/>
      <c r="F48" s="628"/>
      <c r="G48" s="629"/>
      <c r="H48" s="627"/>
      <c r="I48" s="628"/>
      <c r="J48" s="628"/>
      <c r="K48" s="628"/>
      <c r="L48" s="628"/>
      <c r="M48" s="628"/>
      <c r="N48" s="628"/>
      <c r="O48" s="628"/>
      <c r="P48" s="628"/>
      <c r="Q48" s="628"/>
      <c r="R48" s="628"/>
      <c r="S48" s="628"/>
      <c r="T48" s="629"/>
      <c r="U48" s="630"/>
      <c r="V48" s="631"/>
      <c r="W48" s="632"/>
      <c r="X48" s="603"/>
      <c r="Y48" s="604"/>
      <c r="Z48" s="633"/>
      <c r="AA48" s="634"/>
      <c r="AB48" s="635"/>
      <c r="AC48" s="633"/>
      <c r="AD48" s="634"/>
      <c r="AE48" s="634"/>
      <c r="AF48" s="635"/>
      <c r="AG48" s="603"/>
      <c r="AH48" s="604"/>
    </row>
    <row r="49" spans="2:34" ht="18" customHeight="1">
      <c r="B49" s="72"/>
      <c r="C49" s="589"/>
      <c r="D49" s="590"/>
      <c r="E49" s="590"/>
      <c r="F49" s="590"/>
      <c r="G49" s="591"/>
      <c r="H49" s="589"/>
      <c r="I49" s="590"/>
      <c r="J49" s="590"/>
      <c r="K49" s="590"/>
      <c r="L49" s="590"/>
      <c r="M49" s="590"/>
      <c r="N49" s="590"/>
      <c r="O49" s="590"/>
      <c r="P49" s="590"/>
      <c r="Q49" s="590"/>
      <c r="R49" s="590"/>
      <c r="S49" s="590"/>
      <c r="T49" s="591"/>
      <c r="U49" s="592"/>
      <c r="V49" s="593"/>
      <c r="W49" s="594"/>
      <c r="X49" s="595"/>
      <c r="Y49" s="596"/>
      <c r="Z49" s="597"/>
      <c r="AA49" s="598"/>
      <c r="AB49" s="599"/>
      <c r="AC49" s="597"/>
      <c r="AD49" s="598"/>
      <c r="AE49" s="598"/>
      <c r="AF49" s="599"/>
      <c r="AG49" s="595"/>
      <c r="AH49" s="596"/>
    </row>
    <row r="50" spans="2:34" ht="18" customHeight="1">
      <c r="B50" s="67"/>
      <c r="C50" s="627"/>
      <c r="D50" s="628"/>
      <c r="E50" s="628"/>
      <c r="F50" s="628"/>
      <c r="G50" s="629"/>
      <c r="H50" s="627"/>
      <c r="I50" s="628"/>
      <c r="J50" s="628"/>
      <c r="K50" s="628"/>
      <c r="L50" s="628"/>
      <c r="M50" s="628"/>
      <c r="N50" s="628"/>
      <c r="O50" s="628"/>
      <c r="P50" s="628"/>
      <c r="Q50" s="628"/>
      <c r="R50" s="628"/>
      <c r="S50" s="628"/>
      <c r="T50" s="629"/>
      <c r="U50" s="630"/>
      <c r="V50" s="631"/>
      <c r="W50" s="632"/>
      <c r="X50" s="603"/>
      <c r="Y50" s="604"/>
      <c r="Z50" s="633"/>
      <c r="AA50" s="634"/>
      <c r="AB50" s="635"/>
      <c r="AC50" s="633"/>
      <c r="AD50" s="634"/>
      <c r="AE50" s="634"/>
      <c r="AF50" s="635"/>
      <c r="AG50" s="603"/>
      <c r="AH50" s="604"/>
    </row>
    <row r="51" spans="2:34" ht="18" customHeight="1">
      <c r="B51" s="72"/>
      <c r="C51" s="589"/>
      <c r="D51" s="590"/>
      <c r="E51" s="590"/>
      <c r="F51" s="590"/>
      <c r="G51" s="591"/>
      <c r="H51" s="589"/>
      <c r="I51" s="590"/>
      <c r="J51" s="590"/>
      <c r="K51" s="590"/>
      <c r="L51" s="590"/>
      <c r="M51" s="590"/>
      <c r="N51" s="590"/>
      <c r="O51" s="590"/>
      <c r="P51" s="590"/>
      <c r="Q51" s="590"/>
      <c r="R51" s="590"/>
      <c r="S51" s="590"/>
      <c r="T51" s="591"/>
      <c r="U51" s="592"/>
      <c r="V51" s="593"/>
      <c r="W51" s="594"/>
      <c r="X51" s="595"/>
      <c r="Y51" s="596"/>
      <c r="Z51" s="597"/>
      <c r="AA51" s="598"/>
      <c r="AB51" s="599"/>
      <c r="AC51" s="597"/>
      <c r="AD51" s="598"/>
      <c r="AE51" s="598"/>
      <c r="AF51" s="599"/>
      <c r="AG51" s="595"/>
      <c r="AH51" s="596"/>
    </row>
    <row r="52" spans="2:34" ht="18" customHeight="1">
      <c r="B52" s="67"/>
      <c r="C52" s="627"/>
      <c r="D52" s="628"/>
      <c r="E52" s="628"/>
      <c r="F52" s="628"/>
      <c r="G52" s="629"/>
      <c r="H52" s="627"/>
      <c r="I52" s="628"/>
      <c r="J52" s="628"/>
      <c r="K52" s="628"/>
      <c r="L52" s="628"/>
      <c r="M52" s="628"/>
      <c r="N52" s="628"/>
      <c r="O52" s="628"/>
      <c r="P52" s="628"/>
      <c r="Q52" s="628"/>
      <c r="R52" s="628"/>
      <c r="S52" s="628"/>
      <c r="T52" s="629"/>
      <c r="U52" s="630"/>
      <c r="V52" s="631"/>
      <c r="W52" s="632"/>
      <c r="X52" s="603"/>
      <c r="Y52" s="604"/>
      <c r="Z52" s="633"/>
      <c r="AA52" s="634"/>
      <c r="AB52" s="635"/>
      <c r="AC52" s="633"/>
      <c r="AD52" s="634"/>
      <c r="AE52" s="634"/>
      <c r="AF52" s="635"/>
      <c r="AG52" s="603"/>
      <c r="AH52" s="604"/>
    </row>
    <row r="53" spans="2:34" ht="18" customHeight="1">
      <c r="B53" s="72"/>
      <c r="C53" s="589"/>
      <c r="D53" s="590"/>
      <c r="E53" s="590"/>
      <c r="F53" s="590"/>
      <c r="G53" s="591"/>
      <c r="H53" s="589"/>
      <c r="I53" s="590"/>
      <c r="J53" s="590"/>
      <c r="K53" s="590"/>
      <c r="L53" s="590"/>
      <c r="M53" s="590"/>
      <c r="N53" s="590"/>
      <c r="O53" s="590"/>
      <c r="P53" s="590"/>
      <c r="Q53" s="590"/>
      <c r="R53" s="590"/>
      <c r="S53" s="590"/>
      <c r="T53" s="591"/>
      <c r="U53" s="592"/>
      <c r="V53" s="593"/>
      <c r="W53" s="594"/>
      <c r="X53" s="595"/>
      <c r="Y53" s="596"/>
      <c r="Z53" s="597"/>
      <c r="AA53" s="598"/>
      <c r="AB53" s="599"/>
      <c r="AC53" s="597"/>
      <c r="AD53" s="598"/>
      <c r="AE53" s="598"/>
      <c r="AF53" s="599"/>
      <c r="AG53" s="595"/>
      <c r="AH53" s="596"/>
    </row>
    <row r="54" spans="2:34" ht="18" customHeight="1">
      <c r="B54" s="67"/>
      <c r="C54" s="627"/>
      <c r="D54" s="628"/>
      <c r="E54" s="628"/>
      <c r="F54" s="628"/>
      <c r="G54" s="629"/>
      <c r="H54" s="627"/>
      <c r="I54" s="628"/>
      <c r="J54" s="628"/>
      <c r="K54" s="628"/>
      <c r="L54" s="628"/>
      <c r="M54" s="628"/>
      <c r="N54" s="628"/>
      <c r="O54" s="628"/>
      <c r="P54" s="628"/>
      <c r="Q54" s="628"/>
      <c r="R54" s="628"/>
      <c r="S54" s="628"/>
      <c r="T54" s="629"/>
      <c r="U54" s="630"/>
      <c r="V54" s="631"/>
      <c r="W54" s="632"/>
      <c r="X54" s="603"/>
      <c r="Y54" s="604"/>
      <c r="Z54" s="633"/>
      <c r="AA54" s="634"/>
      <c r="AB54" s="635"/>
      <c r="AC54" s="633"/>
      <c r="AD54" s="634"/>
      <c r="AE54" s="634"/>
      <c r="AF54" s="635"/>
      <c r="AG54" s="603"/>
      <c r="AH54" s="604"/>
    </row>
    <row r="55" spans="2:34" ht="18" customHeight="1">
      <c r="B55" s="72"/>
      <c r="C55" s="589"/>
      <c r="D55" s="590"/>
      <c r="E55" s="590"/>
      <c r="F55" s="590"/>
      <c r="G55" s="591"/>
      <c r="H55" s="589"/>
      <c r="I55" s="590"/>
      <c r="J55" s="590"/>
      <c r="K55" s="590"/>
      <c r="L55" s="590"/>
      <c r="M55" s="590"/>
      <c r="N55" s="590"/>
      <c r="O55" s="590"/>
      <c r="P55" s="590"/>
      <c r="Q55" s="590"/>
      <c r="R55" s="590"/>
      <c r="S55" s="590"/>
      <c r="T55" s="591"/>
      <c r="U55" s="592"/>
      <c r="V55" s="593"/>
      <c r="W55" s="594"/>
      <c r="X55" s="595"/>
      <c r="Y55" s="596"/>
      <c r="Z55" s="597"/>
      <c r="AA55" s="598"/>
      <c r="AB55" s="599"/>
      <c r="AC55" s="597"/>
      <c r="AD55" s="598"/>
      <c r="AE55" s="598"/>
      <c r="AF55" s="599"/>
      <c r="AG55" s="595"/>
      <c r="AH55" s="596"/>
    </row>
    <row r="56" spans="2:34" ht="18" customHeight="1">
      <c r="B56" s="67"/>
      <c r="C56" s="627"/>
      <c r="D56" s="628"/>
      <c r="E56" s="628"/>
      <c r="F56" s="628"/>
      <c r="G56" s="629"/>
      <c r="H56" s="627"/>
      <c r="I56" s="628"/>
      <c r="J56" s="628"/>
      <c r="K56" s="628"/>
      <c r="L56" s="628"/>
      <c r="M56" s="628"/>
      <c r="N56" s="628"/>
      <c r="O56" s="628"/>
      <c r="P56" s="628"/>
      <c r="Q56" s="628"/>
      <c r="R56" s="628"/>
      <c r="S56" s="628"/>
      <c r="T56" s="629"/>
      <c r="U56" s="630"/>
      <c r="V56" s="631"/>
      <c r="W56" s="632"/>
      <c r="X56" s="603"/>
      <c r="Y56" s="604"/>
      <c r="Z56" s="633"/>
      <c r="AA56" s="634"/>
      <c r="AB56" s="635"/>
      <c r="AC56" s="633"/>
      <c r="AD56" s="634"/>
      <c r="AE56" s="634"/>
      <c r="AF56" s="635"/>
      <c r="AG56" s="603"/>
      <c r="AH56" s="604"/>
    </row>
    <row r="57" spans="2:34" ht="18" customHeight="1">
      <c r="B57" s="72"/>
      <c r="C57" s="589"/>
      <c r="D57" s="590"/>
      <c r="E57" s="590"/>
      <c r="F57" s="590"/>
      <c r="G57" s="591"/>
      <c r="H57" s="589"/>
      <c r="I57" s="590"/>
      <c r="J57" s="590"/>
      <c r="K57" s="590"/>
      <c r="L57" s="590"/>
      <c r="M57" s="590"/>
      <c r="N57" s="590"/>
      <c r="O57" s="590"/>
      <c r="P57" s="590"/>
      <c r="Q57" s="590"/>
      <c r="R57" s="590"/>
      <c r="S57" s="590"/>
      <c r="T57" s="591"/>
      <c r="U57" s="592"/>
      <c r="V57" s="593"/>
      <c r="W57" s="594"/>
      <c r="X57" s="595"/>
      <c r="Y57" s="596"/>
      <c r="Z57" s="597"/>
      <c r="AA57" s="598"/>
      <c r="AB57" s="599"/>
      <c r="AC57" s="597"/>
      <c r="AD57" s="598"/>
      <c r="AE57" s="598"/>
      <c r="AF57" s="599"/>
      <c r="AG57" s="595"/>
      <c r="AH57" s="596"/>
    </row>
    <row r="58" spans="2:34" ht="18" customHeight="1">
      <c r="B58" s="67"/>
      <c r="C58" s="627"/>
      <c r="D58" s="628"/>
      <c r="E58" s="628"/>
      <c r="F58" s="628"/>
      <c r="G58" s="629"/>
      <c r="H58" s="627"/>
      <c r="I58" s="628"/>
      <c r="J58" s="628"/>
      <c r="K58" s="628"/>
      <c r="L58" s="628"/>
      <c r="M58" s="628"/>
      <c r="N58" s="628"/>
      <c r="O58" s="628"/>
      <c r="P58" s="628"/>
      <c r="Q58" s="628"/>
      <c r="R58" s="628"/>
      <c r="S58" s="628"/>
      <c r="T58" s="629"/>
      <c r="U58" s="630"/>
      <c r="V58" s="631"/>
      <c r="W58" s="632"/>
      <c r="X58" s="603"/>
      <c r="Y58" s="604"/>
      <c r="Z58" s="633"/>
      <c r="AA58" s="634"/>
      <c r="AB58" s="635"/>
      <c r="AC58" s="633"/>
      <c r="AD58" s="634"/>
      <c r="AE58" s="634"/>
      <c r="AF58" s="635"/>
      <c r="AG58" s="603"/>
      <c r="AH58" s="604"/>
    </row>
    <row r="59" spans="2:34" ht="18" customHeight="1">
      <c r="B59" s="72"/>
      <c r="C59" s="589"/>
      <c r="D59" s="590"/>
      <c r="E59" s="590"/>
      <c r="F59" s="590"/>
      <c r="G59" s="591"/>
      <c r="H59" s="589"/>
      <c r="I59" s="590"/>
      <c r="J59" s="590"/>
      <c r="K59" s="590"/>
      <c r="L59" s="590"/>
      <c r="M59" s="590"/>
      <c r="N59" s="590"/>
      <c r="O59" s="590"/>
      <c r="P59" s="590"/>
      <c r="Q59" s="590"/>
      <c r="R59" s="590"/>
      <c r="S59" s="590"/>
      <c r="T59" s="591"/>
      <c r="U59" s="592"/>
      <c r="V59" s="593"/>
      <c r="W59" s="594"/>
      <c r="X59" s="595"/>
      <c r="Y59" s="596"/>
      <c r="Z59" s="597"/>
      <c r="AA59" s="598"/>
      <c r="AB59" s="599"/>
      <c r="AC59" s="597"/>
      <c r="AD59" s="598"/>
      <c r="AE59" s="598"/>
      <c r="AF59" s="599"/>
      <c r="AG59" s="595"/>
      <c r="AH59" s="596"/>
    </row>
    <row r="60" spans="2:34" ht="18" customHeight="1">
      <c r="B60" s="67"/>
      <c r="C60" s="636" t="s">
        <v>74</v>
      </c>
      <c r="D60" s="637"/>
      <c r="E60" s="637"/>
      <c r="F60" s="637"/>
      <c r="G60" s="638"/>
      <c r="H60" s="627"/>
      <c r="I60" s="628"/>
      <c r="J60" s="628"/>
      <c r="K60" s="628"/>
      <c r="L60" s="628"/>
      <c r="M60" s="628"/>
      <c r="N60" s="628"/>
      <c r="O60" s="628"/>
      <c r="P60" s="628"/>
      <c r="Q60" s="628"/>
      <c r="R60" s="628"/>
      <c r="S60" s="628"/>
      <c r="T60" s="629"/>
      <c r="U60" s="630"/>
      <c r="V60" s="631"/>
      <c r="W60" s="632"/>
      <c r="X60" s="603"/>
      <c r="Y60" s="604"/>
      <c r="Z60" s="633"/>
      <c r="AA60" s="634"/>
      <c r="AB60" s="635"/>
      <c r="AC60" s="624">
        <f>SUM(AC7:AF58)</f>
        <v>0</v>
      </c>
      <c r="AD60" s="625"/>
      <c r="AE60" s="625"/>
      <c r="AF60" s="626"/>
      <c r="AG60" s="603"/>
      <c r="AH60" s="604"/>
    </row>
    <row r="61" spans="2:34" ht="18" customHeight="1">
      <c r="B61" s="72"/>
      <c r="C61" s="589"/>
      <c r="D61" s="590"/>
      <c r="E61" s="590"/>
      <c r="F61" s="590"/>
      <c r="G61" s="591"/>
      <c r="H61" s="589"/>
      <c r="I61" s="590"/>
      <c r="J61" s="590"/>
      <c r="K61" s="590"/>
      <c r="L61" s="590"/>
      <c r="M61" s="590"/>
      <c r="N61" s="590"/>
      <c r="O61" s="590"/>
      <c r="P61" s="590"/>
      <c r="Q61" s="590"/>
      <c r="R61" s="590"/>
      <c r="S61" s="590"/>
      <c r="T61" s="591"/>
      <c r="U61" s="592"/>
      <c r="V61" s="593"/>
      <c r="W61" s="594"/>
      <c r="X61" s="595"/>
      <c r="Y61" s="596"/>
      <c r="Z61" s="597"/>
      <c r="AA61" s="598"/>
      <c r="AB61" s="599"/>
      <c r="AC61" s="597"/>
      <c r="AD61" s="598"/>
      <c r="AE61" s="598"/>
      <c r="AF61" s="599"/>
      <c r="AG61" s="595"/>
      <c r="AH61" s="596"/>
    </row>
    <row r="62" spans="2:34" ht="18" customHeight="1">
      <c r="B62" s="67"/>
      <c r="C62" s="627"/>
      <c r="D62" s="628"/>
      <c r="E62" s="628"/>
      <c r="F62" s="628"/>
      <c r="G62" s="629"/>
      <c r="H62" s="627"/>
      <c r="I62" s="628"/>
      <c r="J62" s="628"/>
      <c r="K62" s="628"/>
      <c r="L62" s="628"/>
      <c r="M62" s="628"/>
      <c r="N62" s="628"/>
      <c r="O62" s="628"/>
      <c r="P62" s="628"/>
      <c r="Q62" s="628"/>
      <c r="R62" s="628"/>
      <c r="S62" s="628"/>
      <c r="T62" s="629"/>
      <c r="U62" s="630"/>
      <c r="V62" s="631"/>
      <c r="W62" s="632"/>
      <c r="X62" s="603"/>
      <c r="Y62" s="604"/>
      <c r="Z62" s="633"/>
      <c r="AA62" s="634"/>
      <c r="AB62" s="635"/>
      <c r="AC62" s="633"/>
      <c r="AD62" s="634"/>
      <c r="AE62" s="634"/>
      <c r="AF62" s="635"/>
      <c r="AG62" s="603"/>
      <c r="AH62" s="604"/>
    </row>
    <row r="63" spans="2:34" ht="18" customHeight="1">
      <c r="B63" s="72"/>
      <c r="C63" s="589"/>
      <c r="D63" s="590"/>
      <c r="E63" s="590"/>
      <c r="F63" s="590"/>
      <c r="G63" s="591"/>
      <c r="H63" s="589"/>
      <c r="I63" s="590"/>
      <c r="J63" s="590"/>
      <c r="K63" s="590"/>
      <c r="L63" s="590"/>
      <c r="M63" s="590"/>
      <c r="N63" s="590"/>
      <c r="O63" s="590"/>
      <c r="P63" s="590"/>
      <c r="Q63" s="590"/>
      <c r="R63" s="590"/>
      <c r="S63" s="590"/>
      <c r="T63" s="591"/>
      <c r="U63" s="592"/>
      <c r="V63" s="593"/>
      <c r="W63" s="594"/>
      <c r="X63" s="595"/>
      <c r="Y63" s="596"/>
      <c r="Z63" s="597"/>
      <c r="AA63" s="598"/>
      <c r="AB63" s="599"/>
      <c r="AC63" s="597"/>
      <c r="AD63" s="598"/>
      <c r="AE63" s="598"/>
      <c r="AF63" s="599"/>
      <c r="AG63" s="595"/>
      <c r="AH63" s="596"/>
    </row>
    <row r="64" spans="2:34" ht="18" customHeight="1">
      <c r="B64" s="67"/>
      <c r="C64" s="627"/>
      <c r="D64" s="628"/>
      <c r="E64" s="628"/>
      <c r="F64" s="628"/>
      <c r="G64" s="629"/>
      <c r="H64" s="627"/>
      <c r="I64" s="628"/>
      <c r="J64" s="628"/>
      <c r="K64" s="628"/>
      <c r="L64" s="628"/>
      <c r="M64" s="628"/>
      <c r="N64" s="628"/>
      <c r="O64" s="628"/>
      <c r="P64" s="628"/>
      <c r="Q64" s="628"/>
      <c r="R64" s="628"/>
      <c r="S64" s="628"/>
      <c r="T64" s="629"/>
      <c r="U64" s="630"/>
      <c r="V64" s="631"/>
      <c r="W64" s="632"/>
      <c r="X64" s="603"/>
      <c r="Y64" s="604"/>
      <c r="Z64" s="633"/>
      <c r="AA64" s="634"/>
      <c r="AB64" s="635"/>
      <c r="AC64" s="633"/>
      <c r="AD64" s="634"/>
      <c r="AE64" s="634"/>
      <c r="AF64" s="635"/>
      <c r="AG64" s="603"/>
      <c r="AH64" s="604"/>
    </row>
    <row r="65" spans="2:34" ht="18" customHeight="1">
      <c r="B65" s="72"/>
      <c r="C65" s="589"/>
      <c r="D65" s="590"/>
      <c r="E65" s="590"/>
      <c r="F65" s="590"/>
      <c r="G65" s="591"/>
      <c r="H65" s="589"/>
      <c r="I65" s="590"/>
      <c r="J65" s="590"/>
      <c r="K65" s="590"/>
      <c r="L65" s="590"/>
      <c r="M65" s="590"/>
      <c r="N65" s="590"/>
      <c r="O65" s="590"/>
      <c r="P65" s="590"/>
      <c r="Q65" s="590"/>
      <c r="R65" s="590"/>
      <c r="S65" s="590"/>
      <c r="T65" s="591"/>
      <c r="U65" s="592"/>
      <c r="V65" s="593"/>
      <c r="W65" s="594"/>
      <c r="X65" s="595"/>
      <c r="Y65" s="596"/>
      <c r="Z65" s="597"/>
      <c r="AA65" s="598"/>
      <c r="AB65" s="599"/>
      <c r="AC65" s="597"/>
      <c r="AD65" s="598"/>
      <c r="AE65" s="598"/>
      <c r="AF65" s="599"/>
      <c r="AG65" s="595"/>
      <c r="AH65" s="596"/>
    </row>
    <row r="66" spans="2:34" ht="18" customHeight="1">
      <c r="B66" s="67"/>
      <c r="C66" s="627"/>
      <c r="D66" s="628"/>
      <c r="E66" s="628"/>
      <c r="F66" s="628"/>
      <c r="G66" s="629"/>
      <c r="H66" s="627"/>
      <c r="I66" s="628"/>
      <c r="J66" s="628"/>
      <c r="K66" s="628"/>
      <c r="L66" s="628"/>
      <c r="M66" s="628"/>
      <c r="N66" s="628"/>
      <c r="O66" s="628"/>
      <c r="P66" s="628"/>
      <c r="Q66" s="628"/>
      <c r="R66" s="628"/>
      <c r="S66" s="628"/>
      <c r="T66" s="629"/>
      <c r="U66" s="630"/>
      <c r="V66" s="631"/>
      <c r="W66" s="632"/>
      <c r="X66" s="603"/>
      <c r="Y66" s="604"/>
      <c r="Z66" s="633"/>
      <c r="AA66" s="634"/>
      <c r="AB66" s="635"/>
      <c r="AC66" s="633"/>
      <c r="AD66" s="634"/>
      <c r="AE66" s="634"/>
      <c r="AF66" s="635"/>
      <c r="AG66" s="603"/>
      <c r="AH66" s="604"/>
    </row>
    <row r="67" spans="2:34" ht="18" customHeight="1">
      <c r="B67" s="72"/>
      <c r="C67" s="589"/>
      <c r="D67" s="590"/>
      <c r="E67" s="590"/>
      <c r="F67" s="590"/>
      <c r="G67" s="591"/>
      <c r="H67" s="589"/>
      <c r="I67" s="590"/>
      <c r="J67" s="590"/>
      <c r="K67" s="590"/>
      <c r="L67" s="590"/>
      <c r="M67" s="590"/>
      <c r="N67" s="590"/>
      <c r="O67" s="590"/>
      <c r="P67" s="590"/>
      <c r="Q67" s="590"/>
      <c r="R67" s="590"/>
      <c r="S67" s="590"/>
      <c r="T67" s="591"/>
      <c r="U67" s="592"/>
      <c r="V67" s="593"/>
      <c r="W67" s="594"/>
      <c r="X67" s="595"/>
      <c r="Y67" s="596"/>
      <c r="Z67" s="597"/>
      <c r="AA67" s="598"/>
      <c r="AB67" s="599"/>
      <c r="AC67" s="597"/>
      <c r="AD67" s="598"/>
      <c r="AE67" s="598"/>
      <c r="AF67" s="599"/>
      <c r="AG67" s="595"/>
      <c r="AH67" s="596"/>
    </row>
    <row r="68" spans="2:34" ht="18" customHeight="1">
      <c r="B68" s="67"/>
      <c r="C68" s="627"/>
      <c r="D68" s="628"/>
      <c r="E68" s="628"/>
      <c r="F68" s="628"/>
      <c r="G68" s="629"/>
      <c r="H68" s="627"/>
      <c r="I68" s="628"/>
      <c r="J68" s="628"/>
      <c r="K68" s="628"/>
      <c r="L68" s="628"/>
      <c r="M68" s="628"/>
      <c r="N68" s="628"/>
      <c r="O68" s="628"/>
      <c r="P68" s="628"/>
      <c r="Q68" s="628"/>
      <c r="R68" s="628"/>
      <c r="S68" s="628"/>
      <c r="T68" s="629"/>
      <c r="U68" s="630"/>
      <c r="V68" s="631"/>
      <c r="W68" s="632"/>
      <c r="X68" s="603"/>
      <c r="Y68" s="604"/>
      <c r="Z68" s="633"/>
      <c r="AA68" s="634"/>
      <c r="AB68" s="635"/>
      <c r="AC68" s="633"/>
      <c r="AD68" s="634"/>
      <c r="AE68" s="634"/>
      <c r="AF68" s="635"/>
      <c r="AG68" s="603"/>
      <c r="AH68" s="604"/>
    </row>
    <row r="69" spans="2:34" ht="18" customHeight="1">
      <c r="B69" s="72"/>
      <c r="C69" s="589"/>
      <c r="D69" s="590"/>
      <c r="E69" s="590"/>
      <c r="F69" s="590"/>
      <c r="G69" s="591"/>
      <c r="H69" s="589"/>
      <c r="I69" s="590"/>
      <c r="J69" s="590"/>
      <c r="K69" s="590"/>
      <c r="L69" s="590"/>
      <c r="M69" s="590"/>
      <c r="N69" s="590"/>
      <c r="O69" s="590"/>
      <c r="P69" s="590"/>
      <c r="Q69" s="590"/>
      <c r="R69" s="590"/>
      <c r="S69" s="590"/>
      <c r="T69" s="591"/>
      <c r="U69" s="592"/>
      <c r="V69" s="593"/>
      <c r="W69" s="594"/>
      <c r="X69" s="595"/>
      <c r="Y69" s="596"/>
      <c r="Z69" s="597"/>
      <c r="AA69" s="598"/>
      <c r="AB69" s="599"/>
      <c r="AC69" s="597"/>
      <c r="AD69" s="598"/>
      <c r="AE69" s="598"/>
      <c r="AF69" s="599"/>
      <c r="AG69" s="595"/>
      <c r="AH69" s="596"/>
    </row>
    <row r="70" spans="2:34" ht="18" customHeight="1">
      <c r="B70" s="67"/>
      <c r="C70" s="627"/>
      <c r="D70" s="628"/>
      <c r="E70" s="628"/>
      <c r="F70" s="628"/>
      <c r="G70" s="629"/>
      <c r="H70" s="627"/>
      <c r="I70" s="628"/>
      <c r="J70" s="628"/>
      <c r="K70" s="628"/>
      <c r="L70" s="628"/>
      <c r="M70" s="628"/>
      <c r="N70" s="628"/>
      <c r="O70" s="628"/>
      <c r="P70" s="628"/>
      <c r="Q70" s="628"/>
      <c r="R70" s="628"/>
      <c r="S70" s="628"/>
      <c r="T70" s="629"/>
      <c r="U70" s="630"/>
      <c r="V70" s="631"/>
      <c r="W70" s="632"/>
      <c r="X70" s="603"/>
      <c r="Y70" s="604"/>
      <c r="Z70" s="633"/>
      <c r="AA70" s="634"/>
      <c r="AB70" s="635"/>
      <c r="AC70" s="633"/>
      <c r="AD70" s="634"/>
      <c r="AE70" s="634"/>
      <c r="AF70" s="635"/>
      <c r="AG70" s="603"/>
      <c r="AH70" s="604"/>
    </row>
    <row r="71" spans="2:34" ht="18" customHeight="1">
      <c r="B71" s="72"/>
      <c r="C71" s="589"/>
      <c r="D71" s="590"/>
      <c r="E71" s="590"/>
      <c r="F71" s="590"/>
      <c r="G71" s="591"/>
      <c r="H71" s="589"/>
      <c r="I71" s="590"/>
      <c r="J71" s="590"/>
      <c r="K71" s="590"/>
      <c r="L71" s="590"/>
      <c r="M71" s="590"/>
      <c r="N71" s="590"/>
      <c r="O71" s="590"/>
      <c r="P71" s="590"/>
      <c r="Q71" s="590"/>
      <c r="R71" s="590"/>
      <c r="S71" s="590"/>
      <c r="T71" s="591"/>
      <c r="U71" s="592"/>
      <c r="V71" s="593"/>
      <c r="W71" s="594"/>
      <c r="X71" s="595"/>
      <c r="Y71" s="596"/>
      <c r="Z71" s="597"/>
      <c r="AA71" s="598"/>
      <c r="AB71" s="599"/>
      <c r="AC71" s="597"/>
      <c r="AD71" s="598"/>
      <c r="AE71" s="598"/>
      <c r="AF71" s="599"/>
      <c r="AG71" s="595"/>
      <c r="AH71" s="596"/>
    </row>
    <row r="72" spans="2:34" ht="18" customHeight="1">
      <c r="B72" s="67"/>
      <c r="C72" s="627"/>
      <c r="D72" s="628"/>
      <c r="E72" s="628"/>
      <c r="F72" s="628"/>
      <c r="G72" s="629"/>
      <c r="H72" s="627"/>
      <c r="I72" s="628"/>
      <c r="J72" s="628"/>
      <c r="K72" s="628"/>
      <c r="L72" s="628"/>
      <c r="M72" s="628"/>
      <c r="N72" s="628"/>
      <c r="O72" s="628"/>
      <c r="P72" s="628"/>
      <c r="Q72" s="628"/>
      <c r="R72" s="628"/>
      <c r="S72" s="628"/>
      <c r="T72" s="629"/>
      <c r="U72" s="630"/>
      <c r="V72" s="631"/>
      <c r="W72" s="632"/>
      <c r="X72" s="603"/>
      <c r="Y72" s="604"/>
      <c r="Z72" s="633"/>
      <c r="AA72" s="634"/>
      <c r="AB72" s="635"/>
      <c r="AC72" s="633"/>
      <c r="AD72" s="634"/>
      <c r="AE72" s="634"/>
      <c r="AF72" s="635"/>
      <c r="AG72" s="603"/>
      <c r="AH72" s="604"/>
    </row>
    <row r="73" spans="2:34" ht="18" customHeight="1">
      <c r="B73" s="72"/>
      <c r="C73" s="589"/>
      <c r="D73" s="590"/>
      <c r="E73" s="590"/>
      <c r="F73" s="590"/>
      <c r="G73" s="591"/>
      <c r="H73" s="589"/>
      <c r="I73" s="590"/>
      <c r="J73" s="590"/>
      <c r="K73" s="590"/>
      <c r="L73" s="590"/>
      <c r="M73" s="590"/>
      <c r="N73" s="590"/>
      <c r="O73" s="590"/>
      <c r="P73" s="590"/>
      <c r="Q73" s="590"/>
      <c r="R73" s="590"/>
      <c r="S73" s="590"/>
      <c r="T73" s="591"/>
      <c r="U73" s="592"/>
      <c r="V73" s="593"/>
      <c r="W73" s="594"/>
      <c r="X73" s="595"/>
      <c r="Y73" s="596"/>
      <c r="Z73" s="597"/>
      <c r="AA73" s="598"/>
      <c r="AB73" s="599"/>
      <c r="AC73" s="597"/>
      <c r="AD73" s="598"/>
      <c r="AE73" s="598"/>
      <c r="AF73" s="599"/>
      <c r="AG73" s="595"/>
      <c r="AH73" s="596"/>
    </row>
    <row r="74" spans="2:34" ht="18" customHeight="1">
      <c r="B74" s="67"/>
      <c r="C74" s="627"/>
      <c r="D74" s="628"/>
      <c r="E74" s="628"/>
      <c r="F74" s="628"/>
      <c r="G74" s="629"/>
      <c r="H74" s="627"/>
      <c r="I74" s="628"/>
      <c r="J74" s="628"/>
      <c r="K74" s="628"/>
      <c r="L74" s="628"/>
      <c r="M74" s="628"/>
      <c r="N74" s="628"/>
      <c r="O74" s="628"/>
      <c r="P74" s="628"/>
      <c r="Q74" s="628"/>
      <c r="R74" s="628"/>
      <c r="S74" s="628"/>
      <c r="T74" s="629"/>
      <c r="U74" s="630"/>
      <c r="V74" s="631"/>
      <c r="W74" s="632"/>
      <c r="X74" s="603"/>
      <c r="Y74" s="604"/>
      <c r="Z74" s="633"/>
      <c r="AA74" s="634"/>
      <c r="AB74" s="635"/>
      <c r="AC74" s="633"/>
      <c r="AD74" s="634"/>
      <c r="AE74" s="634"/>
      <c r="AF74" s="635"/>
      <c r="AG74" s="603"/>
      <c r="AH74" s="604"/>
    </row>
    <row r="75" spans="2:34" ht="18" customHeight="1">
      <c r="B75" s="72"/>
      <c r="C75" s="589"/>
      <c r="D75" s="590"/>
      <c r="E75" s="590"/>
      <c r="F75" s="590"/>
      <c r="G75" s="591"/>
      <c r="H75" s="589"/>
      <c r="I75" s="590"/>
      <c r="J75" s="590"/>
      <c r="K75" s="590"/>
      <c r="L75" s="590"/>
      <c r="M75" s="590"/>
      <c r="N75" s="590"/>
      <c r="O75" s="590"/>
      <c r="P75" s="590"/>
      <c r="Q75" s="590"/>
      <c r="R75" s="590"/>
      <c r="S75" s="590"/>
      <c r="T75" s="591"/>
      <c r="U75" s="592"/>
      <c r="V75" s="593"/>
      <c r="W75" s="594"/>
      <c r="X75" s="595"/>
      <c r="Y75" s="596"/>
      <c r="Z75" s="597"/>
      <c r="AA75" s="598"/>
      <c r="AB75" s="599"/>
      <c r="AC75" s="597"/>
      <c r="AD75" s="598"/>
      <c r="AE75" s="598"/>
      <c r="AF75" s="599"/>
      <c r="AG75" s="595"/>
      <c r="AH75" s="596"/>
    </row>
    <row r="76" spans="2:34" ht="18" customHeight="1">
      <c r="B76" s="67"/>
      <c r="C76" s="627"/>
      <c r="D76" s="628"/>
      <c r="E76" s="628"/>
      <c r="F76" s="628"/>
      <c r="G76" s="629"/>
      <c r="H76" s="627"/>
      <c r="I76" s="628"/>
      <c r="J76" s="628"/>
      <c r="K76" s="628"/>
      <c r="L76" s="628"/>
      <c r="M76" s="628"/>
      <c r="N76" s="628"/>
      <c r="O76" s="628"/>
      <c r="P76" s="628"/>
      <c r="Q76" s="628"/>
      <c r="R76" s="628"/>
      <c r="S76" s="628"/>
      <c r="T76" s="629"/>
      <c r="U76" s="630"/>
      <c r="V76" s="631"/>
      <c r="W76" s="632"/>
      <c r="X76" s="603"/>
      <c r="Y76" s="604"/>
      <c r="Z76" s="633"/>
      <c r="AA76" s="634"/>
      <c r="AB76" s="635"/>
      <c r="AC76" s="633"/>
      <c r="AD76" s="634"/>
      <c r="AE76" s="634"/>
      <c r="AF76" s="635"/>
      <c r="AG76" s="603"/>
      <c r="AH76" s="604"/>
    </row>
    <row r="77" spans="2:34" ht="18" customHeight="1">
      <c r="B77" s="72"/>
      <c r="C77" s="589"/>
      <c r="D77" s="590"/>
      <c r="E77" s="590"/>
      <c r="F77" s="590"/>
      <c r="G77" s="591"/>
      <c r="H77" s="589"/>
      <c r="I77" s="590"/>
      <c r="J77" s="590"/>
      <c r="K77" s="590"/>
      <c r="L77" s="590"/>
      <c r="M77" s="590"/>
      <c r="N77" s="590"/>
      <c r="O77" s="590"/>
      <c r="P77" s="590"/>
      <c r="Q77" s="590"/>
      <c r="R77" s="590"/>
      <c r="S77" s="590"/>
      <c r="T77" s="591"/>
      <c r="U77" s="592"/>
      <c r="V77" s="593"/>
      <c r="W77" s="594"/>
      <c r="X77" s="595"/>
      <c r="Y77" s="596"/>
      <c r="Z77" s="597"/>
      <c r="AA77" s="598"/>
      <c r="AB77" s="599"/>
      <c r="AC77" s="597"/>
      <c r="AD77" s="598"/>
      <c r="AE77" s="598"/>
      <c r="AF77" s="599"/>
      <c r="AG77" s="595"/>
      <c r="AH77" s="596"/>
    </row>
    <row r="78" spans="2:34" ht="18" customHeight="1">
      <c r="B78" s="67"/>
      <c r="C78" s="627"/>
      <c r="D78" s="628"/>
      <c r="E78" s="628"/>
      <c r="F78" s="628"/>
      <c r="G78" s="629"/>
      <c r="H78" s="627"/>
      <c r="I78" s="628"/>
      <c r="J78" s="628"/>
      <c r="K78" s="628"/>
      <c r="L78" s="628"/>
      <c r="M78" s="628"/>
      <c r="N78" s="628"/>
      <c r="O78" s="628"/>
      <c r="P78" s="628"/>
      <c r="Q78" s="628"/>
      <c r="R78" s="628"/>
      <c r="S78" s="628"/>
      <c r="T78" s="629"/>
      <c r="U78" s="630"/>
      <c r="V78" s="631"/>
      <c r="W78" s="632"/>
      <c r="X78" s="603"/>
      <c r="Y78" s="604"/>
      <c r="Z78" s="633"/>
      <c r="AA78" s="634"/>
      <c r="AB78" s="635"/>
      <c r="AC78" s="633"/>
      <c r="AD78" s="634"/>
      <c r="AE78" s="634"/>
      <c r="AF78" s="635"/>
      <c r="AG78" s="603"/>
      <c r="AH78" s="604"/>
    </row>
    <row r="79" spans="2:34" ht="18" customHeight="1">
      <c r="B79" s="72"/>
      <c r="C79" s="589"/>
      <c r="D79" s="590"/>
      <c r="E79" s="590"/>
      <c r="F79" s="590"/>
      <c r="G79" s="591"/>
      <c r="H79" s="589"/>
      <c r="I79" s="590"/>
      <c r="J79" s="590"/>
      <c r="K79" s="590"/>
      <c r="L79" s="590"/>
      <c r="M79" s="590"/>
      <c r="N79" s="590"/>
      <c r="O79" s="590"/>
      <c r="P79" s="590"/>
      <c r="Q79" s="590"/>
      <c r="R79" s="590"/>
      <c r="S79" s="590"/>
      <c r="T79" s="591"/>
      <c r="U79" s="592"/>
      <c r="V79" s="593"/>
      <c r="W79" s="594"/>
      <c r="X79" s="595"/>
      <c r="Y79" s="596"/>
      <c r="Z79" s="597"/>
      <c r="AA79" s="598"/>
      <c r="AB79" s="599"/>
      <c r="AC79" s="597"/>
      <c r="AD79" s="598"/>
      <c r="AE79" s="598"/>
      <c r="AF79" s="599"/>
      <c r="AG79" s="595"/>
      <c r="AH79" s="596"/>
    </row>
    <row r="80" spans="2:34" ht="18" customHeight="1">
      <c r="B80" s="67"/>
      <c r="C80" s="627"/>
      <c r="D80" s="628"/>
      <c r="E80" s="628"/>
      <c r="F80" s="628"/>
      <c r="G80" s="629"/>
      <c r="H80" s="627"/>
      <c r="I80" s="628"/>
      <c r="J80" s="628"/>
      <c r="K80" s="628"/>
      <c r="L80" s="628"/>
      <c r="M80" s="628"/>
      <c r="N80" s="628"/>
      <c r="O80" s="628"/>
      <c r="P80" s="628"/>
      <c r="Q80" s="628"/>
      <c r="R80" s="628"/>
      <c r="S80" s="628"/>
      <c r="T80" s="629"/>
      <c r="U80" s="630"/>
      <c r="V80" s="631"/>
      <c r="W80" s="632"/>
      <c r="X80" s="603"/>
      <c r="Y80" s="604"/>
      <c r="Z80" s="633"/>
      <c r="AA80" s="634"/>
      <c r="AB80" s="635"/>
      <c r="AC80" s="633"/>
      <c r="AD80" s="634"/>
      <c r="AE80" s="634"/>
      <c r="AF80" s="635"/>
      <c r="AG80" s="603"/>
      <c r="AH80" s="604"/>
    </row>
    <row r="81" spans="2:34" ht="18" customHeight="1">
      <c r="B81" s="72"/>
      <c r="C81" s="589"/>
      <c r="D81" s="590"/>
      <c r="E81" s="590"/>
      <c r="F81" s="590"/>
      <c r="G81" s="591"/>
      <c r="H81" s="589"/>
      <c r="I81" s="590"/>
      <c r="J81" s="590"/>
      <c r="K81" s="590"/>
      <c r="L81" s="590"/>
      <c r="M81" s="590"/>
      <c r="N81" s="590"/>
      <c r="O81" s="590"/>
      <c r="P81" s="590"/>
      <c r="Q81" s="590"/>
      <c r="R81" s="590"/>
      <c r="S81" s="590"/>
      <c r="T81" s="591"/>
      <c r="U81" s="592"/>
      <c r="V81" s="593"/>
      <c r="W81" s="594"/>
      <c r="X81" s="595"/>
      <c r="Y81" s="596"/>
      <c r="Z81" s="597"/>
      <c r="AA81" s="598"/>
      <c r="AB81" s="599"/>
      <c r="AC81" s="597"/>
      <c r="AD81" s="598"/>
      <c r="AE81" s="598"/>
      <c r="AF81" s="599"/>
      <c r="AG81" s="595"/>
      <c r="AH81" s="596"/>
    </row>
    <row r="82" spans="2:34" ht="18" customHeight="1">
      <c r="B82" s="67"/>
      <c r="C82" s="627"/>
      <c r="D82" s="628"/>
      <c r="E82" s="628"/>
      <c r="F82" s="628"/>
      <c r="G82" s="629"/>
      <c r="H82" s="627"/>
      <c r="I82" s="628"/>
      <c r="J82" s="628"/>
      <c r="K82" s="628"/>
      <c r="L82" s="628"/>
      <c r="M82" s="628"/>
      <c r="N82" s="628"/>
      <c r="O82" s="628"/>
      <c r="P82" s="628"/>
      <c r="Q82" s="628"/>
      <c r="R82" s="628"/>
      <c r="S82" s="628"/>
      <c r="T82" s="629"/>
      <c r="U82" s="630"/>
      <c r="V82" s="631"/>
      <c r="W82" s="632"/>
      <c r="X82" s="603"/>
      <c r="Y82" s="604"/>
      <c r="Z82" s="633"/>
      <c r="AA82" s="634"/>
      <c r="AB82" s="635"/>
      <c r="AC82" s="633"/>
      <c r="AD82" s="634"/>
      <c r="AE82" s="634"/>
      <c r="AF82" s="635"/>
      <c r="AG82" s="603"/>
      <c r="AH82" s="604"/>
    </row>
    <row r="83" spans="2:34" ht="18" customHeight="1">
      <c r="B83" s="72"/>
      <c r="C83" s="589"/>
      <c r="D83" s="590"/>
      <c r="E83" s="590"/>
      <c r="F83" s="590"/>
      <c r="G83" s="591"/>
      <c r="H83" s="589"/>
      <c r="I83" s="590"/>
      <c r="J83" s="590"/>
      <c r="K83" s="590"/>
      <c r="L83" s="590"/>
      <c r="M83" s="590"/>
      <c r="N83" s="590"/>
      <c r="O83" s="590"/>
      <c r="P83" s="590"/>
      <c r="Q83" s="590"/>
      <c r="R83" s="590"/>
      <c r="S83" s="590"/>
      <c r="T83" s="591"/>
      <c r="U83" s="592"/>
      <c r="V83" s="593"/>
      <c r="W83" s="594"/>
      <c r="X83" s="595"/>
      <c r="Y83" s="596"/>
      <c r="Z83" s="597"/>
      <c r="AA83" s="598"/>
      <c r="AB83" s="599"/>
      <c r="AC83" s="597"/>
      <c r="AD83" s="598"/>
      <c r="AE83" s="598"/>
      <c r="AF83" s="599"/>
      <c r="AG83" s="595"/>
      <c r="AH83" s="596"/>
    </row>
    <row r="84" spans="2:34" ht="18" customHeight="1">
      <c r="B84" s="67"/>
      <c r="C84" s="627"/>
      <c r="D84" s="628"/>
      <c r="E84" s="628"/>
      <c r="F84" s="628"/>
      <c r="G84" s="629"/>
      <c r="H84" s="627"/>
      <c r="I84" s="628"/>
      <c r="J84" s="628"/>
      <c r="K84" s="628"/>
      <c r="L84" s="628"/>
      <c r="M84" s="628"/>
      <c r="N84" s="628"/>
      <c r="O84" s="628"/>
      <c r="P84" s="628"/>
      <c r="Q84" s="628"/>
      <c r="R84" s="628"/>
      <c r="S84" s="628"/>
      <c r="T84" s="629"/>
      <c r="U84" s="630"/>
      <c r="V84" s="631"/>
      <c r="W84" s="632"/>
      <c r="X84" s="603"/>
      <c r="Y84" s="604"/>
      <c r="Z84" s="633"/>
      <c r="AA84" s="634"/>
      <c r="AB84" s="635"/>
      <c r="AC84" s="633"/>
      <c r="AD84" s="634"/>
      <c r="AE84" s="634"/>
      <c r="AF84" s="635"/>
      <c r="AG84" s="603"/>
      <c r="AH84" s="604"/>
    </row>
    <row r="85" spans="2:34" ht="18" customHeight="1">
      <c r="B85" s="72"/>
      <c r="C85" s="589"/>
      <c r="D85" s="590"/>
      <c r="E85" s="590"/>
      <c r="F85" s="590"/>
      <c r="G85" s="591"/>
      <c r="H85" s="589"/>
      <c r="I85" s="590"/>
      <c r="J85" s="590"/>
      <c r="K85" s="590"/>
      <c r="L85" s="590"/>
      <c r="M85" s="590"/>
      <c r="N85" s="590"/>
      <c r="O85" s="590"/>
      <c r="P85" s="590"/>
      <c r="Q85" s="590"/>
      <c r="R85" s="590"/>
      <c r="S85" s="590"/>
      <c r="T85" s="591"/>
      <c r="U85" s="592"/>
      <c r="V85" s="593"/>
      <c r="W85" s="594"/>
      <c r="X85" s="595"/>
      <c r="Y85" s="596"/>
      <c r="Z85" s="597"/>
      <c r="AA85" s="598"/>
      <c r="AB85" s="599"/>
      <c r="AC85" s="597"/>
      <c r="AD85" s="598"/>
      <c r="AE85" s="598"/>
      <c r="AF85" s="599"/>
      <c r="AG85" s="595"/>
      <c r="AH85" s="596"/>
    </row>
    <row r="86" spans="2:34" ht="18" customHeight="1">
      <c r="B86" s="67"/>
      <c r="C86" s="627"/>
      <c r="D86" s="628"/>
      <c r="E86" s="628"/>
      <c r="F86" s="628"/>
      <c r="G86" s="629"/>
      <c r="H86" s="627"/>
      <c r="I86" s="628"/>
      <c r="J86" s="628"/>
      <c r="K86" s="628"/>
      <c r="L86" s="628"/>
      <c r="M86" s="628"/>
      <c r="N86" s="628"/>
      <c r="O86" s="628"/>
      <c r="P86" s="628"/>
      <c r="Q86" s="628"/>
      <c r="R86" s="628"/>
      <c r="S86" s="628"/>
      <c r="T86" s="629"/>
      <c r="U86" s="630"/>
      <c r="V86" s="631"/>
      <c r="W86" s="632"/>
      <c r="X86" s="603"/>
      <c r="Y86" s="604"/>
      <c r="Z86" s="633"/>
      <c r="AA86" s="634"/>
      <c r="AB86" s="635"/>
      <c r="AC86" s="633"/>
      <c r="AD86" s="634"/>
      <c r="AE86" s="634"/>
      <c r="AF86" s="635"/>
      <c r="AG86" s="603"/>
      <c r="AH86" s="604"/>
    </row>
    <row r="87" spans="2:34" ht="18" customHeight="1">
      <c r="B87" s="72"/>
      <c r="C87" s="589"/>
      <c r="D87" s="590"/>
      <c r="E87" s="590"/>
      <c r="F87" s="590"/>
      <c r="G87" s="591"/>
      <c r="H87" s="589"/>
      <c r="I87" s="590"/>
      <c r="J87" s="590"/>
      <c r="K87" s="590"/>
      <c r="L87" s="590"/>
      <c r="M87" s="590"/>
      <c r="N87" s="590"/>
      <c r="O87" s="590"/>
      <c r="P87" s="590"/>
      <c r="Q87" s="590"/>
      <c r="R87" s="590"/>
      <c r="S87" s="590"/>
      <c r="T87" s="591"/>
      <c r="U87" s="592"/>
      <c r="V87" s="593"/>
      <c r="W87" s="594"/>
      <c r="X87" s="595"/>
      <c r="Y87" s="596"/>
      <c r="Z87" s="597"/>
      <c r="AA87" s="598"/>
      <c r="AB87" s="599"/>
      <c r="AC87" s="597"/>
      <c r="AD87" s="598"/>
      <c r="AE87" s="598"/>
      <c r="AF87" s="599"/>
      <c r="AG87" s="595"/>
      <c r="AH87" s="596"/>
    </row>
    <row r="88" spans="2:34" ht="18" customHeight="1">
      <c r="B88" s="67"/>
      <c r="C88" s="627"/>
      <c r="D88" s="628"/>
      <c r="E88" s="628"/>
      <c r="F88" s="628"/>
      <c r="G88" s="629"/>
      <c r="H88" s="627"/>
      <c r="I88" s="628"/>
      <c r="J88" s="628"/>
      <c r="K88" s="628"/>
      <c r="L88" s="628"/>
      <c r="M88" s="628"/>
      <c r="N88" s="628"/>
      <c r="O88" s="628"/>
      <c r="P88" s="628"/>
      <c r="Q88" s="628"/>
      <c r="R88" s="628"/>
      <c r="S88" s="628"/>
      <c r="T88" s="629"/>
      <c r="U88" s="630"/>
      <c r="V88" s="631"/>
      <c r="W88" s="632"/>
      <c r="X88" s="603"/>
      <c r="Y88" s="604"/>
      <c r="Z88" s="633"/>
      <c r="AA88" s="634"/>
      <c r="AB88" s="635"/>
      <c r="AC88" s="633"/>
      <c r="AD88" s="634"/>
      <c r="AE88" s="634"/>
      <c r="AF88" s="635"/>
      <c r="AG88" s="603"/>
      <c r="AH88" s="604"/>
    </row>
    <row r="89" spans="2:34" ht="18" customHeight="1">
      <c r="B89" s="72"/>
      <c r="C89" s="589"/>
      <c r="D89" s="590"/>
      <c r="E89" s="590"/>
      <c r="F89" s="590"/>
      <c r="G89" s="591"/>
      <c r="H89" s="589"/>
      <c r="I89" s="590"/>
      <c r="J89" s="590"/>
      <c r="K89" s="590"/>
      <c r="L89" s="590"/>
      <c r="M89" s="590"/>
      <c r="N89" s="590"/>
      <c r="O89" s="590"/>
      <c r="P89" s="590"/>
      <c r="Q89" s="590"/>
      <c r="R89" s="590"/>
      <c r="S89" s="590"/>
      <c r="T89" s="591"/>
      <c r="U89" s="592"/>
      <c r="V89" s="593"/>
      <c r="W89" s="594"/>
      <c r="X89" s="595"/>
      <c r="Y89" s="596"/>
      <c r="Z89" s="597"/>
      <c r="AA89" s="598"/>
      <c r="AB89" s="599"/>
      <c r="AC89" s="597"/>
      <c r="AD89" s="598"/>
      <c r="AE89" s="598"/>
      <c r="AF89" s="599"/>
      <c r="AG89" s="595"/>
      <c r="AH89" s="596"/>
    </row>
    <row r="90" spans="2:34" ht="18" customHeight="1">
      <c r="B90" s="67"/>
      <c r="C90" s="627"/>
      <c r="D90" s="628"/>
      <c r="E90" s="628"/>
      <c r="F90" s="628"/>
      <c r="G90" s="629"/>
      <c r="H90" s="627"/>
      <c r="I90" s="628"/>
      <c r="J90" s="628"/>
      <c r="K90" s="628"/>
      <c r="L90" s="628"/>
      <c r="M90" s="628"/>
      <c r="N90" s="628"/>
      <c r="O90" s="628"/>
      <c r="P90" s="628"/>
      <c r="Q90" s="628"/>
      <c r="R90" s="628"/>
      <c r="S90" s="628"/>
      <c r="T90" s="629"/>
      <c r="U90" s="630"/>
      <c r="V90" s="631"/>
      <c r="W90" s="632"/>
      <c r="X90" s="603"/>
      <c r="Y90" s="604"/>
      <c r="Z90" s="633"/>
      <c r="AA90" s="634"/>
      <c r="AB90" s="635"/>
      <c r="AC90" s="633"/>
      <c r="AD90" s="634"/>
      <c r="AE90" s="634"/>
      <c r="AF90" s="635"/>
      <c r="AG90" s="603"/>
      <c r="AH90" s="604"/>
    </row>
    <row r="91" spans="2:34" ht="18" customHeight="1">
      <c r="B91" s="72"/>
      <c r="C91" s="589"/>
      <c r="D91" s="590"/>
      <c r="E91" s="590"/>
      <c r="F91" s="590"/>
      <c r="G91" s="591"/>
      <c r="H91" s="589"/>
      <c r="I91" s="590"/>
      <c r="J91" s="590"/>
      <c r="K91" s="590"/>
      <c r="L91" s="590"/>
      <c r="M91" s="590"/>
      <c r="N91" s="590"/>
      <c r="O91" s="590"/>
      <c r="P91" s="590"/>
      <c r="Q91" s="590"/>
      <c r="R91" s="590"/>
      <c r="S91" s="590"/>
      <c r="T91" s="591"/>
      <c r="U91" s="592"/>
      <c r="V91" s="593"/>
      <c r="W91" s="594"/>
      <c r="X91" s="595"/>
      <c r="Y91" s="596"/>
      <c r="Z91" s="597"/>
      <c r="AA91" s="598"/>
      <c r="AB91" s="599"/>
      <c r="AC91" s="597"/>
      <c r="AD91" s="598"/>
      <c r="AE91" s="598"/>
      <c r="AF91" s="599"/>
      <c r="AG91" s="595"/>
      <c r="AH91" s="596"/>
    </row>
    <row r="92" spans="2:34" ht="18" customHeight="1">
      <c r="B92" s="67"/>
      <c r="C92" s="627"/>
      <c r="D92" s="628"/>
      <c r="E92" s="628"/>
      <c r="F92" s="628"/>
      <c r="G92" s="629"/>
      <c r="H92" s="627"/>
      <c r="I92" s="628"/>
      <c r="J92" s="628"/>
      <c r="K92" s="628"/>
      <c r="L92" s="628"/>
      <c r="M92" s="628"/>
      <c r="N92" s="628"/>
      <c r="O92" s="628"/>
      <c r="P92" s="628"/>
      <c r="Q92" s="628"/>
      <c r="R92" s="628"/>
      <c r="S92" s="628"/>
      <c r="T92" s="629"/>
      <c r="U92" s="630"/>
      <c r="V92" s="631"/>
      <c r="W92" s="632"/>
      <c r="X92" s="603"/>
      <c r="Y92" s="604"/>
      <c r="Z92" s="633"/>
      <c r="AA92" s="634"/>
      <c r="AB92" s="635"/>
      <c r="AC92" s="633"/>
      <c r="AD92" s="634"/>
      <c r="AE92" s="634"/>
      <c r="AF92" s="635"/>
      <c r="AG92" s="603"/>
      <c r="AH92" s="604"/>
    </row>
    <row r="93" spans="2:34" ht="18" customHeight="1">
      <c r="B93" s="72"/>
      <c r="C93" s="589"/>
      <c r="D93" s="590"/>
      <c r="E93" s="590"/>
      <c r="F93" s="590"/>
      <c r="G93" s="591"/>
      <c r="H93" s="589"/>
      <c r="I93" s="590"/>
      <c r="J93" s="590"/>
      <c r="K93" s="590"/>
      <c r="L93" s="590"/>
      <c r="M93" s="590"/>
      <c r="N93" s="590"/>
      <c r="O93" s="590"/>
      <c r="P93" s="590"/>
      <c r="Q93" s="590"/>
      <c r="R93" s="590"/>
      <c r="S93" s="590"/>
      <c r="T93" s="591"/>
      <c r="U93" s="592"/>
      <c r="V93" s="593"/>
      <c r="W93" s="594"/>
      <c r="X93" s="595"/>
      <c r="Y93" s="596"/>
      <c r="Z93" s="597"/>
      <c r="AA93" s="598"/>
      <c r="AB93" s="599"/>
      <c r="AC93" s="597"/>
      <c r="AD93" s="598"/>
      <c r="AE93" s="598"/>
      <c r="AF93" s="599"/>
      <c r="AG93" s="595"/>
      <c r="AH93" s="596"/>
    </row>
    <row r="94" spans="2:34" ht="18" customHeight="1">
      <c r="B94" s="67"/>
      <c r="C94" s="627"/>
      <c r="D94" s="628"/>
      <c r="E94" s="628"/>
      <c r="F94" s="628"/>
      <c r="G94" s="629"/>
      <c r="H94" s="627"/>
      <c r="I94" s="628"/>
      <c r="J94" s="628"/>
      <c r="K94" s="628"/>
      <c r="L94" s="628"/>
      <c r="M94" s="628"/>
      <c r="N94" s="628"/>
      <c r="O94" s="628"/>
      <c r="P94" s="628"/>
      <c r="Q94" s="628"/>
      <c r="R94" s="628"/>
      <c r="S94" s="628"/>
      <c r="T94" s="629"/>
      <c r="U94" s="630"/>
      <c r="V94" s="631"/>
      <c r="W94" s="632"/>
      <c r="X94" s="603"/>
      <c r="Y94" s="604"/>
      <c r="Z94" s="633"/>
      <c r="AA94" s="634"/>
      <c r="AB94" s="635"/>
      <c r="AC94" s="633"/>
      <c r="AD94" s="634"/>
      <c r="AE94" s="634"/>
      <c r="AF94" s="635"/>
      <c r="AG94" s="603"/>
      <c r="AH94" s="604"/>
    </row>
    <row r="95" spans="2:34" ht="18" customHeight="1">
      <c r="B95" s="72"/>
      <c r="C95" s="589"/>
      <c r="D95" s="590"/>
      <c r="E95" s="590"/>
      <c r="F95" s="590"/>
      <c r="G95" s="591"/>
      <c r="H95" s="589"/>
      <c r="I95" s="590"/>
      <c r="J95" s="590"/>
      <c r="K95" s="590"/>
      <c r="L95" s="590"/>
      <c r="M95" s="590"/>
      <c r="N95" s="590"/>
      <c r="O95" s="590"/>
      <c r="P95" s="590"/>
      <c r="Q95" s="590"/>
      <c r="R95" s="590"/>
      <c r="S95" s="590"/>
      <c r="T95" s="591"/>
      <c r="U95" s="592"/>
      <c r="V95" s="593"/>
      <c r="W95" s="594"/>
      <c r="X95" s="595"/>
      <c r="Y95" s="596"/>
      <c r="Z95" s="597"/>
      <c r="AA95" s="598"/>
      <c r="AB95" s="599"/>
      <c r="AC95" s="597"/>
      <c r="AD95" s="598"/>
      <c r="AE95" s="598"/>
      <c r="AF95" s="599"/>
      <c r="AG95" s="595"/>
      <c r="AH95" s="596"/>
    </row>
    <row r="96" spans="2:34" ht="18" customHeight="1">
      <c r="B96" s="67"/>
      <c r="C96" s="627"/>
      <c r="D96" s="628"/>
      <c r="E96" s="628"/>
      <c r="F96" s="628"/>
      <c r="G96" s="629"/>
      <c r="H96" s="627"/>
      <c r="I96" s="628"/>
      <c r="J96" s="628"/>
      <c r="K96" s="628"/>
      <c r="L96" s="628"/>
      <c r="M96" s="628"/>
      <c r="N96" s="628"/>
      <c r="O96" s="628"/>
      <c r="P96" s="628"/>
      <c r="Q96" s="628"/>
      <c r="R96" s="628"/>
      <c r="S96" s="628"/>
      <c r="T96" s="629"/>
      <c r="U96" s="630"/>
      <c r="V96" s="631"/>
      <c r="W96" s="632"/>
      <c r="X96" s="603"/>
      <c r="Y96" s="604"/>
      <c r="Z96" s="633"/>
      <c r="AA96" s="634"/>
      <c r="AB96" s="635"/>
      <c r="AC96" s="633"/>
      <c r="AD96" s="634"/>
      <c r="AE96" s="634"/>
      <c r="AF96" s="635"/>
      <c r="AG96" s="603"/>
      <c r="AH96" s="604"/>
    </row>
    <row r="97" spans="2:34" ht="18" customHeight="1">
      <c r="B97" s="72"/>
      <c r="C97" s="589"/>
      <c r="D97" s="590"/>
      <c r="E97" s="590"/>
      <c r="F97" s="590"/>
      <c r="G97" s="591"/>
      <c r="H97" s="589"/>
      <c r="I97" s="590"/>
      <c r="J97" s="590"/>
      <c r="K97" s="590"/>
      <c r="L97" s="590"/>
      <c r="M97" s="590"/>
      <c r="N97" s="590"/>
      <c r="O97" s="590"/>
      <c r="P97" s="590"/>
      <c r="Q97" s="590"/>
      <c r="R97" s="590"/>
      <c r="S97" s="590"/>
      <c r="T97" s="591"/>
      <c r="U97" s="592"/>
      <c r="V97" s="593"/>
      <c r="W97" s="594"/>
      <c r="X97" s="595"/>
      <c r="Y97" s="596"/>
      <c r="Z97" s="597"/>
      <c r="AA97" s="598"/>
      <c r="AB97" s="599"/>
      <c r="AC97" s="597"/>
      <c r="AD97" s="598"/>
      <c r="AE97" s="598"/>
      <c r="AF97" s="599"/>
      <c r="AG97" s="595"/>
      <c r="AH97" s="596"/>
    </row>
    <row r="98" spans="2:34" ht="18" customHeight="1">
      <c r="B98" s="67"/>
      <c r="C98" s="627"/>
      <c r="D98" s="628"/>
      <c r="E98" s="628"/>
      <c r="F98" s="628"/>
      <c r="G98" s="629"/>
      <c r="H98" s="627"/>
      <c r="I98" s="628"/>
      <c r="J98" s="628"/>
      <c r="K98" s="628"/>
      <c r="L98" s="628"/>
      <c r="M98" s="628"/>
      <c r="N98" s="628"/>
      <c r="O98" s="628"/>
      <c r="P98" s="628"/>
      <c r="Q98" s="628"/>
      <c r="R98" s="628"/>
      <c r="S98" s="628"/>
      <c r="T98" s="629"/>
      <c r="U98" s="630"/>
      <c r="V98" s="631"/>
      <c r="W98" s="632"/>
      <c r="X98" s="603"/>
      <c r="Y98" s="604"/>
      <c r="Z98" s="633"/>
      <c r="AA98" s="634"/>
      <c r="AB98" s="635"/>
      <c r="AC98" s="633"/>
      <c r="AD98" s="634"/>
      <c r="AE98" s="634"/>
      <c r="AF98" s="635"/>
      <c r="AG98" s="603"/>
      <c r="AH98" s="604"/>
    </row>
    <row r="99" spans="2:34" ht="18" customHeight="1">
      <c r="B99" s="72"/>
      <c r="C99" s="589"/>
      <c r="D99" s="590"/>
      <c r="E99" s="590"/>
      <c r="F99" s="590"/>
      <c r="G99" s="591"/>
      <c r="H99" s="589"/>
      <c r="I99" s="590"/>
      <c r="J99" s="590"/>
      <c r="K99" s="590"/>
      <c r="L99" s="590"/>
      <c r="M99" s="590"/>
      <c r="N99" s="590"/>
      <c r="O99" s="590"/>
      <c r="P99" s="590"/>
      <c r="Q99" s="590"/>
      <c r="R99" s="590"/>
      <c r="S99" s="590"/>
      <c r="T99" s="591"/>
      <c r="U99" s="592"/>
      <c r="V99" s="593"/>
      <c r="W99" s="594"/>
      <c r="X99" s="595"/>
      <c r="Y99" s="596"/>
      <c r="Z99" s="597"/>
      <c r="AA99" s="598"/>
      <c r="AB99" s="599"/>
      <c r="AC99" s="597"/>
      <c r="AD99" s="598"/>
      <c r="AE99" s="598"/>
      <c r="AF99" s="599"/>
      <c r="AG99" s="595"/>
      <c r="AH99" s="596"/>
    </row>
    <row r="100" spans="2:34" ht="18" customHeight="1">
      <c r="B100" s="67"/>
      <c r="C100" s="627"/>
      <c r="D100" s="628"/>
      <c r="E100" s="628"/>
      <c r="F100" s="628"/>
      <c r="G100" s="629"/>
      <c r="H100" s="627"/>
      <c r="I100" s="628"/>
      <c r="J100" s="628"/>
      <c r="K100" s="628"/>
      <c r="L100" s="628"/>
      <c r="M100" s="628"/>
      <c r="N100" s="628"/>
      <c r="O100" s="628"/>
      <c r="P100" s="628"/>
      <c r="Q100" s="628"/>
      <c r="R100" s="628"/>
      <c r="S100" s="628"/>
      <c r="T100" s="629"/>
      <c r="U100" s="630"/>
      <c r="V100" s="631"/>
      <c r="W100" s="632"/>
      <c r="X100" s="603"/>
      <c r="Y100" s="604"/>
      <c r="Z100" s="633"/>
      <c r="AA100" s="634"/>
      <c r="AB100" s="635"/>
      <c r="AC100" s="633"/>
      <c r="AD100" s="634"/>
      <c r="AE100" s="634"/>
      <c r="AF100" s="635"/>
      <c r="AG100" s="603"/>
      <c r="AH100" s="604"/>
    </row>
    <row r="101" spans="2:34" ht="18" customHeight="1">
      <c r="B101" s="72"/>
      <c r="C101" s="589"/>
      <c r="D101" s="590"/>
      <c r="E101" s="590"/>
      <c r="F101" s="590"/>
      <c r="G101" s="591"/>
      <c r="H101" s="589"/>
      <c r="I101" s="590"/>
      <c r="J101" s="590"/>
      <c r="K101" s="590"/>
      <c r="L101" s="590"/>
      <c r="M101" s="590"/>
      <c r="N101" s="590"/>
      <c r="O101" s="590"/>
      <c r="P101" s="590"/>
      <c r="Q101" s="590"/>
      <c r="R101" s="590"/>
      <c r="S101" s="590"/>
      <c r="T101" s="591"/>
      <c r="U101" s="592"/>
      <c r="V101" s="593"/>
      <c r="W101" s="594"/>
      <c r="X101" s="595"/>
      <c r="Y101" s="596"/>
      <c r="Z101" s="597"/>
      <c r="AA101" s="598"/>
      <c r="AB101" s="599"/>
      <c r="AC101" s="597"/>
      <c r="AD101" s="598"/>
      <c r="AE101" s="598"/>
      <c r="AF101" s="599"/>
      <c r="AG101" s="595"/>
      <c r="AH101" s="596"/>
    </row>
    <row r="102" spans="2:34" ht="18" customHeight="1">
      <c r="B102" s="67"/>
      <c r="C102" s="627"/>
      <c r="D102" s="628"/>
      <c r="E102" s="628"/>
      <c r="F102" s="628"/>
      <c r="G102" s="629"/>
      <c r="H102" s="627"/>
      <c r="I102" s="628"/>
      <c r="J102" s="628"/>
      <c r="K102" s="628"/>
      <c r="L102" s="628"/>
      <c r="M102" s="628"/>
      <c r="N102" s="628"/>
      <c r="O102" s="628"/>
      <c r="P102" s="628"/>
      <c r="Q102" s="628"/>
      <c r="R102" s="628"/>
      <c r="S102" s="628"/>
      <c r="T102" s="629"/>
      <c r="U102" s="630"/>
      <c r="V102" s="631"/>
      <c r="W102" s="632"/>
      <c r="X102" s="603"/>
      <c r="Y102" s="604"/>
      <c r="Z102" s="633"/>
      <c r="AA102" s="634"/>
      <c r="AB102" s="635"/>
      <c r="AC102" s="633"/>
      <c r="AD102" s="634"/>
      <c r="AE102" s="634"/>
      <c r="AF102" s="635"/>
      <c r="AG102" s="603"/>
      <c r="AH102" s="604"/>
    </row>
    <row r="103" spans="2:34" ht="18" customHeight="1">
      <c r="B103" s="72"/>
      <c r="C103" s="589"/>
      <c r="D103" s="590"/>
      <c r="E103" s="590"/>
      <c r="F103" s="590"/>
      <c r="G103" s="591"/>
      <c r="H103" s="589"/>
      <c r="I103" s="590"/>
      <c r="J103" s="590"/>
      <c r="K103" s="590"/>
      <c r="L103" s="590"/>
      <c r="M103" s="590"/>
      <c r="N103" s="590"/>
      <c r="O103" s="590"/>
      <c r="P103" s="590"/>
      <c r="Q103" s="590"/>
      <c r="R103" s="590"/>
      <c r="S103" s="590"/>
      <c r="T103" s="591"/>
      <c r="U103" s="592"/>
      <c r="V103" s="593"/>
      <c r="W103" s="594"/>
      <c r="X103" s="595"/>
      <c r="Y103" s="596"/>
      <c r="Z103" s="597"/>
      <c r="AA103" s="598"/>
      <c r="AB103" s="599"/>
      <c r="AC103" s="597"/>
      <c r="AD103" s="598"/>
      <c r="AE103" s="598"/>
      <c r="AF103" s="599"/>
      <c r="AG103" s="595"/>
      <c r="AH103" s="596"/>
    </row>
    <row r="104" spans="2:34" ht="18" customHeight="1">
      <c r="B104" s="67"/>
      <c r="C104" s="627"/>
      <c r="D104" s="628"/>
      <c r="E104" s="628"/>
      <c r="F104" s="628"/>
      <c r="G104" s="629"/>
      <c r="H104" s="627"/>
      <c r="I104" s="628"/>
      <c r="J104" s="628"/>
      <c r="K104" s="628"/>
      <c r="L104" s="628"/>
      <c r="M104" s="628"/>
      <c r="N104" s="628"/>
      <c r="O104" s="628"/>
      <c r="P104" s="628"/>
      <c r="Q104" s="628"/>
      <c r="R104" s="628"/>
      <c r="S104" s="628"/>
      <c r="T104" s="629"/>
      <c r="U104" s="630"/>
      <c r="V104" s="631"/>
      <c r="W104" s="632"/>
      <c r="X104" s="603"/>
      <c r="Y104" s="604"/>
      <c r="Z104" s="633"/>
      <c r="AA104" s="634"/>
      <c r="AB104" s="635"/>
      <c r="AC104" s="633"/>
      <c r="AD104" s="634"/>
      <c r="AE104" s="634"/>
      <c r="AF104" s="635"/>
      <c r="AG104" s="603"/>
      <c r="AH104" s="604"/>
    </row>
    <row r="105" spans="2:34" ht="18" customHeight="1">
      <c r="B105" s="72"/>
      <c r="C105" s="589"/>
      <c r="D105" s="590"/>
      <c r="E105" s="590"/>
      <c r="F105" s="590"/>
      <c r="G105" s="591"/>
      <c r="H105" s="589"/>
      <c r="I105" s="590"/>
      <c r="J105" s="590"/>
      <c r="K105" s="590"/>
      <c r="L105" s="590"/>
      <c r="M105" s="590"/>
      <c r="N105" s="590"/>
      <c r="O105" s="590"/>
      <c r="P105" s="590"/>
      <c r="Q105" s="590"/>
      <c r="R105" s="590"/>
      <c r="S105" s="590"/>
      <c r="T105" s="591"/>
      <c r="U105" s="592"/>
      <c r="V105" s="593"/>
      <c r="W105" s="594"/>
      <c r="X105" s="595"/>
      <c r="Y105" s="596"/>
      <c r="Z105" s="597"/>
      <c r="AA105" s="598"/>
      <c r="AB105" s="599"/>
      <c r="AC105" s="597"/>
      <c r="AD105" s="598"/>
      <c r="AE105" s="598"/>
      <c r="AF105" s="599"/>
      <c r="AG105" s="595"/>
      <c r="AH105" s="596"/>
    </row>
    <row r="106" spans="2:34" ht="18" customHeight="1">
      <c r="B106" s="67"/>
      <c r="C106" s="627"/>
      <c r="D106" s="628"/>
      <c r="E106" s="628"/>
      <c r="F106" s="628"/>
      <c r="G106" s="629"/>
      <c r="H106" s="627"/>
      <c r="I106" s="628"/>
      <c r="J106" s="628"/>
      <c r="K106" s="628"/>
      <c r="L106" s="628"/>
      <c r="M106" s="628"/>
      <c r="N106" s="628"/>
      <c r="O106" s="628"/>
      <c r="P106" s="628"/>
      <c r="Q106" s="628"/>
      <c r="R106" s="628"/>
      <c r="S106" s="628"/>
      <c r="T106" s="629"/>
      <c r="U106" s="630"/>
      <c r="V106" s="631"/>
      <c r="W106" s="632"/>
      <c r="X106" s="603"/>
      <c r="Y106" s="604"/>
      <c r="Z106" s="633"/>
      <c r="AA106" s="634"/>
      <c r="AB106" s="635"/>
      <c r="AC106" s="633"/>
      <c r="AD106" s="634"/>
      <c r="AE106" s="634"/>
      <c r="AF106" s="635"/>
      <c r="AG106" s="603"/>
      <c r="AH106" s="604"/>
    </row>
    <row r="107" spans="2:34" ht="18" customHeight="1">
      <c r="B107" s="72"/>
      <c r="C107" s="589"/>
      <c r="D107" s="590"/>
      <c r="E107" s="590"/>
      <c r="F107" s="590"/>
      <c r="G107" s="591"/>
      <c r="H107" s="589"/>
      <c r="I107" s="590"/>
      <c r="J107" s="590"/>
      <c r="K107" s="590"/>
      <c r="L107" s="590"/>
      <c r="M107" s="590"/>
      <c r="N107" s="590"/>
      <c r="O107" s="590"/>
      <c r="P107" s="590"/>
      <c r="Q107" s="590"/>
      <c r="R107" s="590"/>
      <c r="S107" s="590"/>
      <c r="T107" s="591"/>
      <c r="U107" s="592"/>
      <c r="V107" s="593"/>
      <c r="W107" s="594"/>
      <c r="X107" s="595"/>
      <c r="Y107" s="596"/>
      <c r="Z107" s="597"/>
      <c r="AA107" s="598"/>
      <c r="AB107" s="599"/>
      <c r="AC107" s="597"/>
      <c r="AD107" s="598"/>
      <c r="AE107" s="598"/>
      <c r="AF107" s="599"/>
      <c r="AG107" s="595"/>
      <c r="AH107" s="596"/>
    </row>
    <row r="108" spans="2:34" ht="18" customHeight="1">
      <c r="B108" s="67"/>
      <c r="C108" s="627"/>
      <c r="D108" s="628"/>
      <c r="E108" s="628"/>
      <c r="F108" s="628"/>
      <c r="G108" s="629"/>
      <c r="H108" s="627"/>
      <c r="I108" s="628"/>
      <c r="J108" s="628"/>
      <c r="K108" s="628"/>
      <c r="L108" s="628"/>
      <c r="M108" s="628"/>
      <c r="N108" s="628"/>
      <c r="O108" s="628"/>
      <c r="P108" s="628"/>
      <c r="Q108" s="628"/>
      <c r="R108" s="628"/>
      <c r="S108" s="628"/>
      <c r="T108" s="629"/>
      <c r="U108" s="630"/>
      <c r="V108" s="631"/>
      <c r="W108" s="632"/>
      <c r="X108" s="603"/>
      <c r="Y108" s="604"/>
      <c r="Z108" s="633"/>
      <c r="AA108" s="634"/>
      <c r="AB108" s="635"/>
      <c r="AC108" s="633"/>
      <c r="AD108" s="634"/>
      <c r="AE108" s="634"/>
      <c r="AF108" s="635"/>
      <c r="AG108" s="603"/>
      <c r="AH108" s="604"/>
    </row>
    <row r="109" spans="2:34" ht="18" customHeight="1">
      <c r="B109" s="72"/>
      <c r="C109" s="589"/>
      <c r="D109" s="590"/>
      <c r="E109" s="590"/>
      <c r="F109" s="590"/>
      <c r="G109" s="591"/>
      <c r="H109" s="589"/>
      <c r="I109" s="590"/>
      <c r="J109" s="590"/>
      <c r="K109" s="590"/>
      <c r="L109" s="590"/>
      <c r="M109" s="590"/>
      <c r="N109" s="590"/>
      <c r="O109" s="590"/>
      <c r="P109" s="590"/>
      <c r="Q109" s="590"/>
      <c r="R109" s="590"/>
      <c r="S109" s="590"/>
      <c r="T109" s="591"/>
      <c r="U109" s="592"/>
      <c r="V109" s="593"/>
      <c r="W109" s="594"/>
      <c r="X109" s="595"/>
      <c r="Y109" s="596"/>
      <c r="Z109" s="597"/>
      <c r="AA109" s="598"/>
      <c r="AB109" s="599"/>
      <c r="AC109" s="597"/>
      <c r="AD109" s="598"/>
      <c r="AE109" s="598"/>
      <c r="AF109" s="599"/>
      <c r="AG109" s="595"/>
      <c r="AH109" s="596"/>
    </row>
    <row r="110" spans="2:34" ht="18" customHeight="1">
      <c r="B110" s="67"/>
      <c r="C110" s="627"/>
      <c r="D110" s="628"/>
      <c r="E110" s="628"/>
      <c r="F110" s="628"/>
      <c r="G110" s="629"/>
      <c r="H110" s="627"/>
      <c r="I110" s="628"/>
      <c r="J110" s="628"/>
      <c r="K110" s="628"/>
      <c r="L110" s="628"/>
      <c r="M110" s="628"/>
      <c r="N110" s="628"/>
      <c r="O110" s="628"/>
      <c r="P110" s="628"/>
      <c r="Q110" s="628"/>
      <c r="R110" s="628"/>
      <c r="S110" s="628"/>
      <c r="T110" s="629"/>
      <c r="U110" s="630"/>
      <c r="V110" s="631"/>
      <c r="W110" s="632"/>
      <c r="X110" s="603"/>
      <c r="Y110" s="604"/>
      <c r="Z110" s="633"/>
      <c r="AA110" s="634"/>
      <c r="AB110" s="635"/>
      <c r="AC110" s="633"/>
      <c r="AD110" s="634"/>
      <c r="AE110" s="634"/>
      <c r="AF110" s="635"/>
      <c r="AG110" s="603"/>
      <c r="AH110" s="604"/>
    </row>
    <row r="111" spans="2:34" ht="18" customHeight="1">
      <c r="B111" s="72"/>
      <c r="C111" s="589"/>
      <c r="D111" s="590"/>
      <c r="E111" s="590"/>
      <c r="F111" s="590"/>
      <c r="G111" s="591"/>
      <c r="H111" s="589"/>
      <c r="I111" s="590"/>
      <c r="J111" s="590"/>
      <c r="K111" s="590"/>
      <c r="L111" s="590"/>
      <c r="M111" s="590"/>
      <c r="N111" s="590"/>
      <c r="O111" s="590"/>
      <c r="P111" s="590"/>
      <c r="Q111" s="590"/>
      <c r="R111" s="590"/>
      <c r="S111" s="590"/>
      <c r="T111" s="591"/>
      <c r="U111" s="592"/>
      <c r="V111" s="593"/>
      <c r="W111" s="594"/>
      <c r="X111" s="595"/>
      <c r="Y111" s="596"/>
      <c r="Z111" s="597"/>
      <c r="AA111" s="598"/>
      <c r="AB111" s="599"/>
      <c r="AC111" s="597"/>
      <c r="AD111" s="598"/>
      <c r="AE111" s="598"/>
      <c r="AF111" s="599"/>
      <c r="AG111" s="595"/>
      <c r="AH111" s="596"/>
    </row>
    <row r="112" spans="2:34" ht="18" customHeight="1">
      <c r="B112" s="67"/>
      <c r="C112" s="627"/>
      <c r="D112" s="628"/>
      <c r="E112" s="628"/>
      <c r="F112" s="628"/>
      <c r="G112" s="629"/>
      <c r="H112" s="627"/>
      <c r="I112" s="628"/>
      <c r="J112" s="628"/>
      <c r="K112" s="628"/>
      <c r="L112" s="628"/>
      <c r="M112" s="628"/>
      <c r="N112" s="628"/>
      <c r="O112" s="628"/>
      <c r="P112" s="628"/>
      <c r="Q112" s="628"/>
      <c r="R112" s="628"/>
      <c r="S112" s="628"/>
      <c r="T112" s="629"/>
      <c r="U112" s="630"/>
      <c r="V112" s="631"/>
      <c r="W112" s="632"/>
      <c r="X112" s="603"/>
      <c r="Y112" s="604"/>
      <c r="Z112" s="633"/>
      <c r="AA112" s="634"/>
      <c r="AB112" s="635"/>
      <c r="AC112" s="633"/>
      <c r="AD112" s="634"/>
      <c r="AE112" s="634"/>
      <c r="AF112" s="635"/>
      <c r="AG112" s="603"/>
      <c r="AH112" s="604"/>
    </row>
    <row r="113" spans="2:34" ht="18" customHeight="1">
      <c r="B113" s="72"/>
      <c r="C113" s="589"/>
      <c r="D113" s="590"/>
      <c r="E113" s="590"/>
      <c r="F113" s="590"/>
      <c r="G113" s="591"/>
      <c r="H113" s="589"/>
      <c r="I113" s="590"/>
      <c r="J113" s="590"/>
      <c r="K113" s="590"/>
      <c r="L113" s="590"/>
      <c r="M113" s="590"/>
      <c r="N113" s="590"/>
      <c r="O113" s="590"/>
      <c r="P113" s="590"/>
      <c r="Q113" s="590"/>
      <c r="R113" s="590"/>
      <c r="S113" s="590"/>
      <c r="T113" s="591"/>
      <c r="U113" s="592"/>
      <c r="V113" s="593"/>
      <c r="W113" s="594"/>
      <c r="X113" s="595"/>
      <c r="Y113" s="596"/>
      <c r="Z113" s="597"/>
      <c r="AA113" s="598"/>
      <c r="AB113" s="599"/>
      <c r="AC113" s="597"/>
      <c r="AD113" s="598"/>
      <c r="AE113" s="598"/>
      <c r="AF113" s="599"/>
      <c r="AG113" s="595"/>
      <c r="AH113" s="596"/>
    </row>
    <row r="114" spans="2:34" ht="18" customHeight="1">
      <c r="B114" s="67"/>
      <c r="C114" s="627"/>
      <c r="D114" s="628"/>
      <c r="E114" s="628"/>
      <c r="F114" s="628"/>
      <c r="G114" s="629"/>
      <c r="H114" s="627"/>
      <c r="I114" s="628"/>
      <c r="J114" s="628"/>
      <c r="K114" s="628"/>
      <c r="L114" s="628"/>
      <c r="M114" s="628"/>
      <c r="N114" s="628"/>
      <c r="O114" s="628"/>
      <c r="P114" s="628"/>
      <c r="Q114" s="628"/>
      <c r="R114" s="628"/>
      <c r="S114" s="628"/>
      <c r="T114" s="629"/>
      <c r="U114" s="630"/>
      <c r="V114" s="631"/>
      <c r="W114" s="632"/>
      <c r="X114" s="603"/>
      <c r="Y114" s="604"/>
      <c r="Z114" s="633"/>
      <c r="AA114" s="634"/>
      <c r="AB114" s="635"/>
      <c r="AC114" s="633"/>
      <c r="AD114" s="634"/>
      <c r="AE114" s="634"/>
      <c r="AF114" s="635"/>
      <c r="AG114" s="603"/>
      <c r="AH114" s="604"/>
    </row>
    <row r="115" spans="2:34" ht="18" customHeight="1">
      <c r="B115" s="72"/>
      <c r="C115" s="589"/>
      <c r="D115" s="590"/>
      <c r="E115" s="590"/>
      <c r="F115" s="590"/>
      <c r="G115" s="591"/>
      <c r="H115" s="589"/>
      <c r="I115" s="590"/>
      <c r="J115" s="590"/>
      <c r="K115" s="590"/>
      <c r="L115" s="590"/>
      <c r="M115" s="590"/>
      <c r="N115" s="590"/>
      <c r="O115" s="590"/>
      <c r="P115" s="590"/>
      <c r="Q115" s="590"/>
      <c r="R115" s="590"/>
      <c r="S115" s="590"/>
      <c r="T115" s="591"/>
      <c r="U115" s="592"/>
      <c r="V115" s="593"/>
      <c r="W115" s="594"/>
      <c r="X115" s="595"/>
      <c r="Y115" s="596"/>
      <c r="Z115" s="597"/>
      <c r="AA115" s="598"/>
      <c r="AB115" s="599"/>
      <c r="AC115" s="597"/>
      <c r="AD115" s="598"/>
      <c r="AE115" s="598"/>
      <c r="AF115" s="599"/>
      <c r="AG115" s="595"/>
      <c r="AH115" s="596"/>
    </row>
    <row r="116" spans="2:34" ht="18" customHeight="1">
      <c r="B116" s="67"/>
      <c r="C116" s="627"/>
      <c r="D116" s="628"/>
      <c r="E116" s="628"/>
      <c r="F116" s="628"/>
      <c r="G116" s="629"/>
      <c r="H116" s="627"/>
      <c r="I116" s="628"/>
      <c r="J116" s="628"/>
      <c r="K116" s="628"/>
      <c r="L116" s="628"/>
      <c r="M116" s="628"/>
      <c r="N116" s="628"/>
      <c r="O116" s="628"/>
      <c r="P116" s="628"/>
      <c r="Q116" s="628"/>
      <c r="R116" s="628"/>
      <c r="S116" s="628"/>
      <c r="T116" s="629"/>
      <c r="U116" s="630"/>
      <c r="V116" s="631"/>
      <c r="W116" s="632"/>
      <c r="X116" s="603"/>
      <c r="Y116" s="604"/>
      <c r="Z116" s="633"/>
      <c r="AA116" s="634"/>
      <c r="AB116" s="635"/>
      <c r="AC116" s="633"/>
      <c r="AD116" s="634"/>
      <c r="AE116" s="634"/>
      <c r="AF116" s="635"/>
      <c r="AG116" s="603"/>
      <c r="AH116" s="604"/>
    </row>
    <row r="117" spans="2:34" ht="18" customHeight="1">
      <c r="B117" s="72"/>
      <c r="C117" s="589"/>
      <c r="D117" s="590"/>
      <c r="E117" s="590"/>
      <c r="F117" s="590"/>
      <c r="G117" s="591"/>
      <c r="H117" s="589"/>
      <c r="I117" s="590"/>
      <c r="J117" s="590"/>
      <c r="K117" s="590"/>
      <c r="L117" s="590"/>
      <c r="M117" s="590"/>
      <c r="N117" s="590"/>
      <c r="O117" s="590"/>
      <c r="P117" s="590"/>
      <c r="Q117" s="590"/>
      <c r="R117" s="590"/>
      <c r="S117" s="590"/>
      <c r="T117" s="591"/>
      <c r="U117" s="592"/>
      <c r="V117" s="593"/>
      <c r="W117" s="594"/>
      <c r="X117" s="595"/>
      <c r="Y117" s="596"/>
      <c r="Z117" s="597"/>
      <c r="AA117" s="598"/>
      <c r="AB117" s="599"/>
      <c r="AC117" s="597"/>
      <c r="AD117" s="598"/>
      <c r="AE117" s="598"/>
      <c r="AF117" s="599"/>
      <c r="AG117" s="595"/>
      <c r="AH117" s="596"/>
    </row>
    <row r="118" spans="2:34" ht="18" customHeight="1">
      <c r="B118" s="67"/>
      <c r="C118" s="627"/>
      <c r="D118" s="628"/>
      <c r="E118" s="628"/>
      <c r="F118" s="628"/>
      <c r="G118" s="629"/>
      <c r="H118" s="627"/>
      <c r="I118" s="628"/>
      <c r="J118" s="628"/>
      <c r="K118" s="628"/>
      <c r="L118" s="628"/>
      <c r="M118" s="628"/>
      <c r="N118" s="628"/>
      <c r="O118" s="628"/>
      <c r="P118" s="628"/>
      <c r="Q118" s="628"/>
      <c r="R118" s="628"/>
      <c r="S118" s="628"/>
      <c r="T118" s="629"/>
      <c r="U118" s="630"/>
      <c r="V118" s="631"/>
      <c r="W118" s="632"/>
      <c r="X118" s="603"/>
      <c r="Y118" s="604"/>
      <c r="Z118" s="633"/>
      <c r="AA118" s="634"/>
      <c r="AB118" s="635"/>
      <c r="AC118" s="633"/>
      <c r="AD118" s="634"/>
      <c r="AE118" s="634"/>
      <c r="AF118" s="635"/>
      <c r="AG118" s="603"/>
      <c r="AH118" s="604"/>
    </row>
    <row r="119" spans="2:34" ht="18" customHeight="1">
      <c r="B119" s="72"/>
      <c r="C119" s="589"/>
      <c r="D119" s="590"/>
      <c r="E119" s="590"/>
      <c r="F119" s="590"/>
      <c r="G119" s="591"/>
      <c r="H119" s="589"/>
      <c r="I119" s="590"/>
      <c r="J119" s="590"/>
      <c r="K119" s="590"/>
      <c r="L119" s="590"/>
      <c r="M119" s="590"/>
      <c r="N119" s="590"/>
      <c r="O119" s="590"/>
      <c r="P119" s="590"/>
      <c r="Q119" s="590"/>
      <c r="R119" s="590"/>
      <c r="S119" s="590"/>
      <c r="T119" s="591"/>
      <c r="U119" s="592"/>
      <c r="V119" s="593"/>
      <c r="W119" s="594"/>
      <c r="X119" s="595"/>
      <c r="Y119" s="596"/>
      <c r="Z119" s="597"/>
      <c r="AA119" s="598"/>
      <c r="AB119" s="599"/>
      <c r="AC119" s="597"/>
      <c r="AD119" s="598"/>
      <c r="AE119" s="598"/>
      <c r="AF119" s="599"/>
      <c r="AG119" s="595"/>
      <c r="AH119" s="596"/>
    </row>
    <row r="120" spans="2:34" ht="18" customHeight="1">
      <c r="B120" s="67"/>
      <c r="C120" s="627"/>
      <c r="D120" s="628"/>
      <c r="E120" s="628"/>
      <c r="F120" s="628"/>
      <c r="G120" s="629"/>
      <c r="H120" s="627"/>
      <c r="I120" s="628"/>
      <c r="J120" s="628"/>
      <c r="K120" s="628"/>
      <c r="L120" s="628"/>
      <c r="M120" s="628"/>
      <c r="N120" s="628"/>
      <c r="O120" s="628"/>
      <c r="P120" s="628"/>
      <c r="Q120" s="628"/>
      <c r="R120" s="628"/>
      <c r="S120" s="628"/>
      <c r="T120" s="629"/>
      <c r="U120" s="630"/>
      <c r="V120" s="631"/>
      <c r="W120" s="632"/>
      <c r="X120" s="603"/>
      <c r="Y120" s="604"/>
      <c r="Z120" s="633"/>
      <c r="AA120" s="634"/>
      <c r="AB120" s="635"/>
      <c r="AC120" s="633"/>
      <c r="AD120" s="634"/>
      <c r="AE120" s="634"/>
      <c r="AF120" s="635"/>
      <c r="AG120" s="603"/>
      <c r="AH120" s="604"/>
    </row>
    <row r="121" spans="2:34" ht="18" customHeight="1">
      <c r="B121" s="72"/>
      <c r="C121" s="589"/>
      <c r="D121" s="590"/>
      <c r="E121" s="590"/>
      <c r="F121" s="590"/>
      <c r="G121" s="591"/>
      <c r="H121" s="589"/>
      <c r="I121" s="590"/>
      <c r="J121" s="590"/>
      <c r="K121" s="590"/>
      <c r="L121" s="590"/>
      <c r="M121" s="590"/>
      <c r="N121" s="590"/>
      <c r="O121" s="590"/>
      <c r="P121" s="590"/>
      <c r="Q121" s="590"/>
      <c r="R121" s="590"/>
      <c r="S121" s="590"/>
      <c r="T121" s="591"/>
      <c r="U121" s="592"/>
      <c r="V121" s="593"/>
      <c r="W121" s="594"/>
      <c r="X121" s="595"/>
      <c r="Y121" s="596"/>
      <c r="Z121" s="597"/>
      <c r="AA121" s="598"/>
      <c r="AB121" s="599"/>
      <c r="AC121" s="597"/>
      <c r="AD121" s="598"/>
      <c r="AE121" s="598"/>
      <c r="AF121" s="599"/>
      <c r="AG121" s="595"/>
      <c r="AH121" s="596"/>
    </row>
    <row r="122" spans="2:34" ht="18" customHeight="1">
      <c r="B122" s="67"/>
      <c r="C122" s="627"/>
      <c r="D122" s="628"/>
      <c r="E122" s="628"/>
      <c r="F122" s="628"/>
      <c r="G122" s="629"/>
      <c r="H122" s="627"/>
      <c r="I122" s="628"/>
      <c r="J122" s="628"/>
      <c r="K122" s="628"/>
      <c r="L122" s="628"/>
      <c r="M122" s="628"/>
      <c r="N122" s="628"/>
      <c r="O122" s="628"/>
      <c r="P122" s="628"/>
      <c r="Q122" s="628"/>
      <c r="R122" s="628"/>
      <c r="S122" s="628"/>
      <c r="T122" s="629"/>
      <c r="U122" s="630"/>
      <c r="V122" s="631"/>
      <c r="W122" s="632"/>
      <c r="X122" s="603"/>
      <c r="Y122" s="604"/>
      <c r="Z122" s="633"/>
      <c r="AA122" s="634"/>
      <c r="AB122" s="635"/>
      <c r="AC122" s="633"/>
      <c r="AD122" s="634"/>
      <c r="AE122" s="634"/>
      <c r="AF122" s="635"/>
      <c r="AG122" s="603"/>
      <c r="AH122" s="604"/>
    </row>
    <row r="123" spans="2:34" ht="18" customHeight="1">
      <c r="B123" s="72"/>
      <c r="C123" s="589"/>
      <c r="D123" s="590"/>
      <c r="E123" s="590"/>
      <c r="F123" s="590"/>
      <c r="G123" s="591"/>
      <c r="H123" s="589"/>
      <c r="I123" s="590"/>
      <c r="J123" s="590"/>
      <c r="K123" s="590"/>
      <c r="L123" s="590"/>
      <c r="M123" s="590"/>
      <c r="N123" s="590"/>
      <c r="O123" s="590"/>
      <c r="P123" s="590"/>
      <c r="Q123" s="590"/>
      <c r="R123" s="590"/>
      <c r="S123" s="590"/>
      <c r="T123" s="591"/>
      <c r="U123" s="592"/>
      <c r="V123" s="593"/>
      <c r="W123" s="594"/>
      <c r="X123" s="595"/>
      <c r="Y123" s="596"/>
      <c r="Z123" s="597"/>
      <c r="AA123" s="598"/>
      <c r="AB123" s="599"/>
      <c r="AC123" s="597"/>
      <c r="AD123" s="598"/>
      <c r="AE123" s="598"/>
      <c r="AF123" s="599"/>
      <c r="AG123" s="595"/>
      <c r="AH123" s="596"/>
    </row>
    <row r="124" spans="2:34" ht="18" customHeight="1">
      <c r="B124" s="67"/>
      <c r="C124" s="627"/>
      <c r="D124" s="628"/>
      <c r="E124" s="628"/>
      <c r="F124" s="628"/>
      <c r="G124" s="629"/>
      <c r="H124" s="627"/>
      <c r="I124" s="628"/>
      <c r="J124" s="628"/>
      <c r="K124" s="628"/>
      <c r="L124" s="628"/>
      <c r="M124" s="628"/>
      <c r="N124" s="628"/>
      <c r="O124" s="628"/>
      <c r="P124" s="628"/>
      <c r="Q124" s="628"/>
      <c r="R124" s="628"/>
      <c r="S124" s="628"/>
      <c r="T124" s="629"/>
      <c r="U124" s="630"/>
      <c r="V124" s="631"/>
      <c r="W124" s="632"/>
      <c r="X124" s="603"/>
      <c r="Y124" s="604"/>
      <c r="Z124" s="633"/>
      <c r="AA124" s="634"/>
      <c r="AB124" s="635"/>
      <c r="AC124" s="633"/>
      <c r="AD124" s="634"/>
      <c r="AE124" s="634"/>
      <c r="AF124" s="635"/>
      <c r="AG124" s="603"/>
      <c r="AH124" s="604"/>
    </row>
    <row r="125" spans="2:34" ht="18" customHeight="1">
      <c r="B125" s="72"/>
      <c r="C125" s="589"/>
      <c r="D125" s="590"/>
      <c r="E125" s="590"/>
      <c r="F125" s="590"/>
      <c r="G125" s="591"/>
      <c r="H125" s="589"/>
      <c r="I125" s="590"/>
      <c r="J125" s="590"/>
      <c r="K125" s="590"/>
      <c r="L125" s="590"/>
      <c r="M125" s="590"/>
      <c r="N125" s="590"/>
      <c r="O125" s="590"/>
      <c r="P125" s="590"/>
      <c r="Q125" s="590"/>
      <c r="R125" s="590"/>
      <c r="S125" s="590"/>
      <c r="T125" s="591"/>
      <c r="U125" s="592"/>
      <c r="V125" s="593"/>
      <c r="W125" s="594"/>
      <c r="X125" s="595"/>
      <c r="Y125" s="596"/>
      <c r="Z125" s="597"/>
      <c r="AA125" s="598"/>
      <c r="AB125" s="599"/>
      <c r="AC125" s="597"/>
      <c r="AD125" s="598"/>
      <c r="AE125" s="598"/>
      <c r="AF125" s="599"/>
      <c r="AG125" s="595"/>
      <c r="AH125" s="596"/>
    </row>
    <row r="126" spans="2:34" ht="18" customHeight="1">
      <c r="B126" s="67"/>
      <c r="C126" s="627"/>
      <c r="D126" s="628"/>
      <c r="E126" s="628"/>
      <c r="F126" s="628"/>
      <c r="G126" s="629"/>
      <c r="H126" s="627"/>
      <c r="I126" s="628"/>
      <c r="J126" s="628"/>
      <c r="K126" s="628"/>
      <c r="L126" s="628"/>
      <c r="M126" s="628"/>
      <c r="N126" s="628"/>
      <c r="O126" s="628"/>
      <c r="P126" s="628"/>
      <c r="Q126" s="628"/>
      <c r="R126" s="628"/>
      <c r="S126" s="628"/>
      <c r="T126" s="629"/>
      <c r="U126" s="630"/>
      <c r="V126" s="631"/>
      <c r="W126" s="632"/>
      <c r="X126" s="603"/>
      <c r="Y126" s="604"/>
      <c r="Z126" s="633"/>
      <c r="AA126" s="634"/>
      <c r="AB126" s="635"/>
      <c r="AC126" s="633"/>
      <c r="AD126" s="634"/>
      <c r="AE126" s="634"/>
      <c r="AF126" s="635"/>
      <c r="AG126" s="603"/>
      <c r="AH126" s="604"/>
    </row>
    <row r="127" spans="2:34" ht="18" customHeight="1">
      <c r="B127" s="72"/>
      <c r="C127" s="589"/>
      <c r="D127" s="590"/>
      <c r="E127" s="590"/>
      <c r="F127" s="590"/>
      <c r="G127" s="591"/>
      <c r="H127" s="589"/>
      <c r="I127" s="590"/>
      <c r="J127" s="590"/>
      <c r="K127" s="590"/>
      <c r="L127" s="590"/>
      <c r="M127" s="590"/>
      <c r="N127" s="590"/>
      <c r="O127" s="590"/>
      <c r="P127" s="590"/>
      <c r="Q127" s="590"/>
      <c r="R127" s="590"/>
      <c r="S127" s="590"/>
      <c r="T127" s="591"/>
      <c r="U127" s="592"/>
      <c r="V127" s="593"/>
      <c r="W127" s="594"/>
      <c r="X127" s="595"/>
      <c r="Y127" s="596"/>
      <c r="Z127" s="597"/>
      <c r="AA127" s="598"/>
      <c r="AB127" s="599"/>
      <c r="AC127" s="597"/>
      <c r="AD127" s="598"/>
      <c r="AE127" s="598"/>
      <c r="AF127" s="599"/>
      <c r="AG127" s="595"/>
      <c r="AH127" s="596"/>
    </row>
    <row r="128" spans="2:34" ht="18" customHeight="1">
      <c r="B128" s="67"/>
      <c r="C128" s="627"/>
      <c r="D128" s="628"/>
      <c r="E128" s="628"/>
      <c r="F128" s="628"/>
      <c r="G128" s="629"/>
      <c r="H128" s="627"/>
      <c r="I128" s="628"/>
      <c r="J128" s="628"/>
      <c r="K128" s="628"/>
      <c r="L128" s="628"/>
      <c r="M128" s="628"/>
      <c r="N128" s="628"/>
      <c r="O128" s="628"/>
      <c r="P128" s="628"/>
      <c r="Q128" s="628"/>
      <c r="R128" s="628"/>
      <c r="S128" s="628"/>
      <c r="T128" s="629"/>
      <c r="U128" s="630"/>
      <c r="V128" s="631"/>
      <c r="W128" s="632"/>
      <c r="X128" s="603"/>
      <c r="Y128" s="604"/>
      <c r="Z128" s="633"/>
      <c r="AA128" s="634"/>
      <c r="AB128" s="635"/>
      <c r="AC128" s="633"/>
      <c r="AD128" s="634"/>
      <c r="AE128" s="634"/>
      <c r="AF128" s="635"/>
      <c r="AG128" s="603"/>
      <c r="AH128" s="604"/>
    </row>
    <row r="129" spans="2:34" ht="18" customHeight="1">
      <c r="B129" s="72"/>
      <c r="C129" s="589"/>
      <c r="D129" s="590"/>
      <c r="E129" s="590"/>
      <c r="F129" s="590"/>
      <c r="G129" s="591"/>
      <c r="H129" s="589"/>
      <c r="I129" s="590"/>
      <c r="J129" s="590"/>
      <c r="K129" s="590"/>
      <c r="L129" s="590"/>
      <c r="M129" s="590"/>
      <c r="N129" s="590"/>
      <c r="O129" s="590"/>
      <c r="P129" s="590"/>
      <c r="Q129" s="590"/>
      <c r="R129" s="590"/>
      <c r="S129" s="590"/>
      <c r="T129" s="591"/>
      <c r="U129" s="592"/>
      <c r="V129" s="593"/>
      <c r="W129" s="594"/>
      <c r="X129" s="595"/>
      <c r="Y129" s="596"/>
      <c r="Z129" s="597"/>
      <c r="AA129" s="598"/>
      <c r="AB129" s="599"/>
      <c r="AC129" s="597"/>
      <c r="AD129" s="598"/>
      <c r="AE129" s="598"/>
      <c r="AF129" s="599"/>
      <c r="AG129" s="595"/>
      <c r="AH129" s="596"/>
    </row>
    <row r="130" spans="2:34" ht="18" customHeight="1">
      <c r="B130" s="67"/>
      <c r="C130" s="627"/>
      <c r="D130" s="628"/>
      <c r="E130" s="628"/>
      <c r="F130" s="628"/>
      <c r="G130" s="629"/>
      <c r="H130" s="627"/>
      <c r="I130" s="628"/>
      <c r="J130" s="628"/>
      <c r="K130" s="628"/>
      <c r="L130" s="628"/>
      <c r="M130" s="628"/>
      <c r="N130" s="628"/>
      <c r="O130" s="628"/>
      <c r="P130" s="628"/>
      <c r="Q130" s="628"/>
      <c r="R130" s="628"/>
      <c r="S130" s="628"/>
      <c r="T130" s="629"/>
      <c r="U130" s="630"/>
      <c r="V130" s="631"/>
      <c r="W130" s="632"/>
      <c r="X130" s="603"/>
      <c r="Y130" s="604"/>
      <c r="Z130" s="633"/>
      <c r="AA130" s="634"/>
      <c r="AB130" s="635"/>
      <c r="AC130" s="633"/>
      <c r="AD130" s="634"/>
      <c r="AE130" s="634"/>
      <c r="AF130" s="635"/>
      <c r="AG130" s="603"/>
      <c r="AH130" s="604"/>
    </row>
    <row r="131" spans="2:34" ht="18" customHeight="1">
      <c r="B131" s="72"/>
      <c r="C131" s="589"/>
      <c r="D131" s="590"/>
      <c r="E131" s="590"/>
      <c r="F131" s="590"/>
      <c r="G131" s="591"/>
      <c r="H131" s="589"/>
      <c r="I131" s="590"/>
      <c r="J131" s="590"/>
      <c r="K131" s="590"/>
      <c r="L131" s="590"/>
      <c r="M131" s="590"/>
      <c r="N131" s="590"/>
      <c r="O131" s="590"/>
      <c r="P131" s="590"/>
      <c r="Q131" s="590"/>
      <c r="R131" s="590"/>
      <c r="S131" s="590"/>
      <c r="T131" s="591"/>
      <c r="U131" s="592"/>
      <c r="V131" s="593"/>
      <c r="W131" s="594"/>
      <c r="X131" s="595"/>
      <c r="Y131" s="596"/>
      <c r="Z131" s="597"/>
      <c r="AA131" s="598"/>
      <c r="AB131" s="599"/>
      <c r="AC131" s="597"/>
      <c r="AD131" s="598"/>
      <c r="AE131" s="598"/>
      <c r="AF131" s="599"/>
      <c r="AG131" s="595"/>
      <c r="AH131" s="596"/>
    </row>
    <row r="132" spans="2:34" ht="18" customHeight="1">
      <c r="B132" s="67"/>
      <c r="C132" s="627"/>
      <c r="D132" s="628"/>
      <c r="E132" s="628"/>
      <c r="F132" s="628"/>
      <c r="G132" s="629"/>
      <c r="H132" s="627"/>
      <c r="I132" s="628"/>
      <c r="J132" s="628"/>
      <c r="K132" s="628"/>
      <c r="L132" s="628"/>
      <c r="M132" s="628"/>
      <c r="N132" s="628"/>
      <c r="O132" s="628"/>
      <c r="P132" s="628"/>
      <c r="Q132" s="628"/>
      <c r="R132" s="628"/>
      <c r="S132" s="628"/>
      <c r="T132" s="629"/>
      <c r="U132" s="630"/>
      <c r="V132" s="631"/>
      <c r="W132" s="632"/>
      <c r="X132" s="603"/>
      <c r="Y132" s="604"/>
      <c r="Z132" s="633"/>
      <c r="AA132" s="634"/>
      <c r="AB132" s="635"/>
      <c r="AC132" s="633"/>
      <c r="AD132" s="634"/>
      <c r="AE132" s="634"/>
      <c r="AF132" s="635"/>
      <c r="AG132" s="603"/>
      <c r="AH132" s="604"/>
    </row>
    <row r="133" spans="2:34" ht="18" customHeight="1">
      <c r="B133" s="72"/>
      <c r="C133" s="589"/>
      <c r="D133" s="590"/>
      <c r="E133" s="590"/>
      <c r="F133" s="590"/>
      <c r="G133" s="591"/>
      <c r="H133" s="589"/>
      <c r="I133" s="590"/>
      <c r="J133" s="590"/>
      <c r="K133" s="590"/>
      <c r="L133" s="590"/>
      <c r="M133" s="590"/>
      <c r="N133" s="590"/>
      <c r="O133" s="590"/>
      <c r="P133" s="590"/>
      <c r="Q133" s="590"/>
      <c r="R133" s="590"/>
      <c r="S133" s="590"/>
      <c r="T133" s="591"/>
      <c r="U133" s="592"/>
      <c r="V133" s="593"/>
      <c r="W133" s="594"/>
      <c r="X133" s="595"/>
      <c r="Y133" s="596"/>
      <c r="Z133" s="597"/>
      <c r="AA133" s="598"/>
      <c r="AB133" s="599"/>
      <c r="AC133" s="597"/>
      <c r="AD133" s="598"/>
      <c r="AE133" s="598"/>
      <c r="AF133" s="599"/>
      <c r="AG133" s="595"/>
      <c r="AH133" s="596"/>
    </row>
    <row r="134" spans="2:34" ht="18" customHeight="1">
      <c r="B134" s="67"/>
      <c r="C134" s="627"/>
      <c r="D134" s="628"/>
      <c r="E134" s="628"/>
      <c r="F134" s="628"/>
      <c r="G134" s="629"/>
      <c r="H134" s="627"/>
      <c r="I134" s="628"/>
      <c r="J134" s="628"/>
      <c r="K134" s="628"/>
      <c r="L134" s="628"/>
      <c r="M134" s="628"/>
      <c r="N134" s="628"/>
      <c r="O134" s="628"/>
      <c r="P134" s="628"/>
      <c r="Q134" s="628"/>
      <c r="R134" s="628"/>
      <c r="S134" s="628"/>
      <c r="T134" s="629"/>
      <c r="U134" s="630"/>
      <c r="V134" s="631"/>
      <c r="W134" s="632"/>
      <c r="X134" s="603"/>
      <c r="Y134" s="604"/>
      <c r="Z134" s="633"/>
      <c r="AA134" s="634"/>
      <c r="AB134" s="635"/>
      <c r="AC134" s="633"/>
      <c r="AD134" s="634"/>
      <c r="AE134" s="634"/>
      <c r="AF134" s="635"/>
      <c r="AG134" s="603"/>
      <c r="AH134" s="604"/>
    </row>
    <row r="135" spans="2:34" ht="18" customHeight="1">
      <c r="B135" s="72"/>
      <c r="C135" s="589"/>
      <c r="D135" s="590"/>
      <c r="E135" s="590"/>
      <c r="F135" s="590"/>
      <c r="G135" s="591"/>
      <c r="H135" s="589"/>
      <c r="I135" s="590"/>
      <c r="J135" s="590"/>
      <c r="K135" s="590"/>
      <c r="L135" s="590"/>
      <c r="M135" s="590"/>
      <c r="N135" s="590"/>
      <c r="O135" s="590"/>
      <c r="P135" s="590"/>
      <c r="Q135" s="590"/>
      <c r="R135" s="590"/>
      <c r="S135" s="590"/>
      <c r="T135" s="591"/>
      <c r="U135" s="592"/>
      <c r="V135" s="593"/>
      <c r="W135" s="594"/>
      <c r="X135" s="595"/>
      <c r="Y135" s="596"/>
      <c r="Z135" s="597"/>
      <c r="AA135" s="598"/>
      <c r="AB135" s="599"/>
      <c r="AC135" s="597"/>
      <c r="AD135" s="598"/>
      <c r="AE135" s="598"/>
      <c r="AF135" s="599"/>
      <c r="AG135" s="595"/>
      <c r="AH135" s="596"/>
    </row>
    <row r="136" spans="2:34" ht="18" customHeight="1">
      <c r="B136" s="67"/>
      <c r="C136" s="627"/>
      <c r="D136" s="628"/>
      <c r="E136" s="628"/>
      <c r="F136" s="628"/>
      <c r="G136" s="629"/>
      <c r="H136" s="627"/>
      <c r="I136" s="628"/>
      <c r="J136" s="628"/>
      <c r="K136" s="628"/>
      <c r="L136" s="628"/>
      <c r="M136" s="628"/>
      <c r="N136" s="628"/>
      <c r="O136" s="628"/>
      <c r="P136" s="628"/>
      <c r="Q136" s="628"/>
      <c r="R136" s="628"/>
      <c r="S136" s="628"/>
      <c r="T136" s="629"/>
      <c r="U136" s="630"/>
      <c r="V136" s="631"/>
      <c r="W136" s="632"/>
      <c r="X136" s="603"/>
      <c r="Y136" s="604"/>
      <c r="Z136" s="633"/>
      <c r="AA136" s="634"/>
      <c r="AB136" s="635"/>
      <c r="AC136" s="633"/>
      <c r="AD136" s="634"/>
      <c r="AE136" s="634"/>
      <c r="AF136" s="635"/>
      <c r="AG136" s="603"/>
      <c r="AH136" s="604"/>
    </row>
    <row r="137" spans="2:34" ht="18" customHeight="1">
      <c r="B137" s="72"/>
      <c r="C137" s="589"/>
      <c r="D137" s="590"/>
      <c r="E137" s="590"/>
      <c r="F137" s="590"/>
      <c r="G137" s="591"/>
      <c r="H137" s="589"/>
      <c r="I137" s="590"/>
      <c r="J137" s="590"/>
      <c r="K137" s="590"/>
      <c r="L137" s="590"/>
      <c r="M137" s="590"/>
      <c r="N137" s="590"/>
      <c r="O137" s="590"/>
      <c r="P137" s="590"/>
      <c r="Q137" s="590"/>
      <c r="R137" s="590"/>
      <c r="S137" s="590"/>
      <c r="T137" s="591"/>
      <c r="U137" s="592"/>
      <c r="V137" s="593"/>
      <c r="W137" s="594"/>
      <c r="X137" s="595"/>
      <c r="Y137" s="596"/>
      <c r="Z137" s="597"/>
      <c r="AA137" s="598"/>
      <c r="AB137" s="599"/>
      <c r="AC137" s="597"/>
      <c r="AD137" s="598"/>
      <c r="AE137" s="598"/>
      <c r="AF137" s="599"/>
      <c r="AG137" s="595"/>
      <c r="AH137" s="596"/>
    </row>
    <row r="138" spans="2:34" ht="18" customHeight="1">
      <c r="B138" s="67"/>
      <c r="C138" s="627"/>
      <c r="D138" s="628"/>
      <c r="E138" s="628"/>
      <c r="F138" s="628"/>
      <c r="G138" s="629"/>
      <c r="H138" s="627"/>
      <c r="I138" s="628"/>
      <c r="J138" s="628"/>
      <c r="K138" s="628"/>
      <c r="L138" s="628"/>
      <c r="M138" s="628"/>
      <c r="N138" s="628"/>
      <c r="O138" s="628"/>
      <c r="P138" s="628"/>
      <c r="Q138" s="628"/>
      <c r="R138" s="628"/>
      <c r="S138" s="628"/>
      <c r="T138" s="629"/>
      <c r="U138" s="630"/>
      <c r="V138" s="631"/>
      <c r="W138" s="632"/>
      <c r="X138" s="603"/>
      <c r="Y138" s="604"/>
      <c r="Z138" s="633"/>
      <c r="AA138" s="634"/>
      <c r="AB138" s="635"/>
      <c r="AC138" s="633"/>
      <c r="AD138" s="634"/>
      <c r="AE138" s="634"/>
      <c r="AF138" s="635"/>
      <c r="AG138" s="603"/>
      <c r="AH138" s="604"/>
    </row>
    <row r="139" spans="2:34" ht="18" customHeight="1">
      <c r="B139" s="72"/>
      <c r="C139" s="589"/>
      <c r="D139" s="590"/>
      <c r="E139" s="590"/>
      <c r="F139" s="590"/>
      <c r="G139" s="591"/>
      <c r="H139" s="589"/>
      <c r="I139" s="590"/>
      <c r="J139" s="590"/>
      <c r="K139" s="590"/>
      <c r="L139" s="590"/>
      <c r="M139" s="590"/>
      <c r="N139" s="590"/>
      <c r="O139" s="590"/>
      <c r="P139" s="590"/>
      <c r="Q139" s="590"/>
      <c r="R139" s="590"/>
      <c r="S139" s="590"/>
      <c r="T139" s="591"/>
      <c r="U139" s="592"/>
      <c r="V139" s="593"/>
      <c r="W139" s="594"/>
      <c r="X139" s="595"/>
      <c r="Y139" s="596"/>
      <c r="Z139" s="597"/>
      <c r="AA139" s="598"/>
      <c r="AB139" s="599"/>
      <c r="AC139" s="597"/>
      <c r="AD139" s="598"/>
      <c r="AE139" s="598"/>
      <c r="AF139" s="599"/>
      <c r="AG139" s="595"/>
      <c r="AH139" s="596"/>
    </row>
    <row r="140" spans="2:34" ht="18" customHeight="1">
      <c r="B140" s="67"/>
      <c r="C140" s="627"/>
      <c r="D140" s="628"/>
      <c r="E140" s="628"/>
      <c r="F140" s="628"/>
      <c r="G140" s="629"/>
      <c r="H140" s="627"/>
      <c r="I140" s="628"/>
      <c r="J140" s="628"/>
      <c r="K140" s="628"/>
      <c r="L140" s="628"/>
      <c r="M140" s="628"/>
      <c r="N140" s="628"/>
      <c r="O140" s="628"/>
      <c r="P140" s="628"/>
      <c r="Q140" s="628"/>
      <c r="R140" s="628"/>
      <c r="S140" s="628"/>
      <c r="T140" s="629"/>
      <c r="U140" s="630"/>
      <c r="V140" s="631"/>
      <c r="W140" s="632"/>
      <c r="X140" s="603"/>
      <c r="Y140" s="604"/>
      <c r="Z140" s="633"/>
      <c r="AA140" s="634"/>
      <c r="AB140" s="635"/>
      <c r="AC140" s="633"/>
      <c r="AD140" s="634"/>
      <c r="AE140" s="634"/>
      <c r="AF140" s="635"/>
      <c r="AG140" s="603"/>
      <c r="AH140" s="604"/>
    </row>
    <row r="141" spans="2:34" ht="18" customHeight="1">
      <c r="B141" s="72"/>
      <c r="C141" s="589"/>
      <c r="D141" s="590"/>
      <c r="E141" s="590"/>
      <c r="F141" s="590"/>
      <c r="G141" s="591"/>
      <c r="H141" s="589"/>
      <c r="I141" s="590"/>
      <c r="J141" s="590"/>
      <c r="K141" s="590"/>
      <c r="L141" s="590"/>
      <c r="M141" s="590"/>
      <c r="N141" s="590"/>
      <c r="O141" s="590"/>
      <c r="P141" s="590"/>
      <c r="Q141" s="590"/>
      <c r="R141" s="590"/>
      <c r="S141" s="590"/>
      <c r="T141" s="591"/>
      <c r="U141" s="592"/>
      <c r="V141" s="593"/>
      <c r="W141" s="594"/>
      <c r="X141" s="595"/>
      <c r="Y141" s="596"/>
      <c r="Z141" s="597"/>
      <c r="AA141" s="598"/>
      <c r="AB141" s="599"/>
      <c r="AC141" s="597"/>
      <c r="AD141" s="598"/>
      <c r="AE141" s="598"/>
      <c r="AF141" s="599"/>
      <c r="AG141" s="595"/>
      <c r="AH141" s="596"/>
    </row>
    <row r="142" spans="2:34" ht="18" customHeight="1">
      <c r="B142" s="67"/>
      <c r="C142" s="627"/>
      <c r="D142" s="628"/>
      <c r="E142" s="628"/>
      <c r="F142" s="628"/>
      <c r="G142" s="629"/>
      <c r="H142" s="627"/>
      <c r="I142" s="628"/>
      <c r="J142" s="628"/>
      <c r="K142" s="628"/>
      <c r="L142" s="628"/>
      <c r="M142" s="628"/>
      <c r="N142" s="628"/>
      <c r="O142" s="628"/>
      <c r="P142" s="628"/>
      <c r="Q142" s="628"/>
      <c r="R142" s="628"/>
      <c r="S142" s="628"/>
      <c r="T142" s="629"/>
      <c r="U142" s="630"/>
      <c r="V142" s="631"/>
      <c r="W142" s="632"/>
      <c r="X142" s="603"/>
      <c r="Y142" s="604"/>
      <c r="Z142" s="633"/>
      <c r="AA142" s="634"/>
      <c r="AB142" s="635"/>
      <c r="AC142" s="633"/>
      <c r="AD142" s="634"/>
      <c r="AE142" s="634"/>
      <c r="AF142" s="635"/>
      <c r="AG142" s="603"/>
      <c r="AH142" s="604"/>
    </row>
    <row r="143" spans="2:34" ht="18" customHeight="1">
      <c r="B143" s="72"/>
      <c r="C143" s="589"/>
      <c r="D143" s="590"/>
      <c r="E143" s="590"/>
      <c r="F143" s="590"/>
      <c r="G143" s="591"/>
      <c r="H143" s="589"/>
      <c r="I143" s="590"/>
      <c r="J143" s="590"/>
      <c r="K143" s="590"/>
      <c r="L143" s="590"/>
      <c r="M143" s="590"/>
      <c r="N143" s="590"/>
      <c r="O143" s="590"/>
      <c r="P143" s="590"/>
      <c r="Q143" s="590"/>
      <c r="R143" s="590"/>
      <c r="S143" s="590"/>
      <c r="T143" s="591"/>
      <c r="U143" s="592"/>
      <c r="V143" s="593"/>
      <c r="W143" s="594"/>
      <c r="X143" s="595"/>
      <c r="Y143" s="596"/>
      <c r="Z143" s="597"/>
      <c r="AA143" s="598"/>
      <c r="AB143" s="599"/>
      <c r="AC143" s="597"/>
      <c r="AD143" s="598"/>
      <c r="AE143" s="598"/>
      <c r="AF143" s="599"/>
      <c r="AG143" s="595"/>
      <c r="AH143" s="596"/>
    </row>
    <row r="144" spans="2:34" ht="18" customHeight="1">
      <c r="B144" s="67"/>
      <c r="C144" s="627"/>
      <c r="D144" s="628"/>
      <c r="E144" s="628"/>
      <c r="F144" s="628"/>
      <c r="G144" s="629"/>
      <c r="H144" s="627"/>
      <c r="I144" s="628"/>
      <c r="J144" s="628"/>
      <c r="K144" s="628"/>
      <c r="L144" s="628"/>
      <c r="M144" s="628"/>
      <c r="N144" s="628"/>
      <c r="O144" s="628"/>
      <c r="P144" s="628"/>
      <c r="Q144" s="628"/>
      <c r="R144" s="628"/>
      <c r="S144" s="628"/>
      <c r="T144" s="629"/>
      <c r="U144" s="630"/>
      <c r="V144" s="631"/>
      <c r="W144" s="632"/>
      <c r="X144" s="603"/>
      <c r="Y144" s="604"/>
      <c r="Z144" s="633"/>
      <c r="AA144" s="634"/>
      <c r="AB144" s="635"/>
      <c r="AC144" s="633"/>
      <c r="AD144" s="634"/>
      <c r="AE144" s="634"/>
      <c r="AF144" s="635"/>
      <c r="AG144" s="603"/>
      <c r="AH144" s="604"/>
    </row>
    <row r="145" spans="2:34" ht="18" customHeight="1">
      <c r="B145" s="72"/>
      <c r="C145" s="589"/>
      <c r="D145" s="590"/>
      <c r="E145" s="590"/>
      <c r="F145" s="590"/>
      <c r="G145" s="591"/>
      <c r="H145" s="589"/>
      <c r="I145" s="590"/>
      <c r="J145" s="590"/>
      <c r="K145" s="590"/>
      <c r="L145" s="590"/>
      <c r="M145" s="590"/>
      <c r="N145" s="590"/>
      <c r="O145" s="590"/>
      <c r="P145" s="590"/>
      <c r="Q145" s="590"/>
      <c r="R145" s="590"/>
      <c r="S145" s="590"/>
      <c r="T145" s="591"/>
      <c r="U145" s="592"/>
      <c r="V145" s="593"/>
      <c r="W145" s="594"/>
      <c r="X145" s="595"/>
      <c r="Y145" s="596"/>
      <c r="Z145" s="597"/>
      <c r="AA145" s="598"/>
      <c r="AB145" s="599"/>
      <c r="AC145" s="597"/>
      <c r="AD145" s="598"/>
      <c r="AE145" s="598"/>
      <c r="AF145" s="599"/>
      <c r="AG145" s="595"/>
      <c r="AH145" s="596"/>
    </row>
    <row r="146" spans="2:34" ht="18" customHeight="1">
      <c r="B146" s="67"/>
      <c r="C146" s="627"/>
      <c r="D146" s="628"/>
      <c r="E146" s="628"/>
      <c r="F146" s="628"/>
      <c r="G146" s="629"/>
      <c r="H146" s="627"/>
      <c r="I146" s="628"/>
      <c r="J146" s="628"/>
      <c r="K146" s="628"/>
      <c r="L146" s="628"/>
      <c r="M146" s="628"/>
      <c r="N146" s="628"/>
      <c r="O146" s="628"/>
      <c r="P146" s="628"/>
      <c r="Q146" s="628"/>
      <c r="R146" s="628"/>
      <c r="S146" s="628"/>
      <c r="T146" s="629"/>
      <c r="U146" s="630"/>
      <c r="V146" s="631"/>
      <c r="W146" s="632"/>
      <c r="X146" s="603"/>
      <c r="Y146" s="604"/>
      <c r="Z146" s="633"/>
      <c r="AA146" s="634"/>
      <c r="AB146" s="635"/>
      <c r="AC146" s="633"/>
      <c r="AD146" s="634"/>
      <c r="AE146" s="634"/>
      <c r="AF146" s="635"/>
      <c r="AG146" s="603"/>
      <c r="AH146" s="604"/>
    </row>
    <row r="147" spans="2:34" ht="18" customHeight="1">
      <c r="B147" s="72"/>
      <c r="C147" s="589"/>
      <c r="D147" s="590"/>
      <c r="E147" s="590"/>
      <c r="F147" s="590"/>
      <c r="G147" s="591"/>
      <c r="H147" s="589"/>
      <c r="I147" s="590"/>
      <c r="J147" s="590"/>
      <c r="K147" s="590"/>
      <c r="L147" s="590"/>
      <c r="M147" s="590"/>
      <c r="N147" s="590"/>
      <c r="O147" s="590"/>
      <c r="P147" s="590"/>
      <c r="Q147" s="590"/>
      <c r="R147" s="590"/>
      <c r="S147" s="590"/>
      <c r="T147" s="591"/>
      <c r="U147" s="592"/>
      <c r="V147" s="593"/>
      <c r="W147" s="594"/>
      <c r="X147" s="595"/>
      <c r="Y147" s="596"/>
      <c r="Z147" s="597"/>
      <c r="AA147" s="598"/>
      <c r="AB147" s="599"/>
      <c r="AC147" s="597"/>
      <c r="AD147" s="598"/>
      <c r="AE147" s="598"/>
      <c r="AF147" s="599"/>
      <c r="AG147" s="595"/>
      <c r="AH147" s="596"/>
    </row>
    <row r="148" spans="2:34" ht="18" customHeight="1">
      <c r="B148" s="67"/>
      <c r="C148" s="627"/>
      <c r="D148" s="628"/>
      <c r="E148" s="628"/>
      <c r="F148" s="628"/>
      <c r="G148" s="629"/>
      <c r="H148" s="627"/>
      <c r="I148" s="628"/>
      <c r="J148" s="628"/>
      <c r="K148" s="628"/>
      <c r="L148" s="628"/>
      <c r="M148" s="628"/>
      <c r="N148" s="628"/>
      <c r="O148" s="628"/>
      <c r="P148" s="628"/>
      <c r="Q148" s="628"/>
      <c r="R148" s="628"/>
      <c r="S148" s="628"/>
      <c r="T148" s="629"/>
      <c r="U148" s="630"/>
      <c r="V148" s="631"/>
      <c r="W148" s="632"/>
      <c r="X148" s="603"/>
      <c r="Y148" s="604"/>
      <c r="Z148" s="633"/>
      <c r="AA148" s="634"/>
      <c r="AB148" s="635"/>
      <c r="AC148" s="633"/>
      <c r="AD148" s="634"/>
      <c r="AE148" s="634"/>
      <c r="AF148" s="635"/>
      <c r="AG148" s="603"/>
      <c r="AH148" s="604"/>
    </row>
    <row r="149" spans="2:34" ht="18" customHeight="1">
      <c r="B149" s="72"/>
      <c r="C149" s="589"/>
      <c r="D149" s="590"/>
      <c r="E149" s="590"/>
      <c r="F149" s="590"/>
      <c r="G149" s="591"/>
      <c r="H149" s="589"/>
      <c r="I149" s="590"/>
      <c r="J149" s="590"/>
      <c r="K149" s="590"/>
      <c r="L149" s="590"/>
      <c r="M149" s="590"/>
      <c r="N149" s="590"/>
      <c r="O149" s="590"/>
      <c r="P149" s="590"/>
      <c r="Q149" s="590"/>
      <c r="R149" s="590"/>
      <c r="S149" s="590"/>
      <c r="T149" s="591"/>
      <c r="U149" s="592"/>
      <c r="V149" s="593"/>
      <c r="W149" s="594"/>
      <c r="X149" s="595"/>
      <c r="Y149" s="596"/>
      <c r="Z149" s="597"/>
      <c r="AA149" s="598"/>
      <c r="AB149" s="599"/>
      <c r="AC149" s="597"/>
      <c r="AD149" s="598"/>
      <c r="AE149" s="598"/>
      <c r="AF149" s="599"/>
      <c r="AG149" s="595"/>
      <c r="AH149" s="596"/>
    </row>
    <row r="150" spans="2:34" ht="18" customHeight="1">
      <c r="B150" s="67"/>
      <c r="C150" s="627"/>
      <c r="D150" s="628"/>
      <c r="E150" s="628"/>
      <c r="F150" s="628"/>
      <c r="G150" s="629"/>
      <c r="H150" s="627"/>
      <c r="I150" s="628"/>
      <c r="J150" s="628"/>
      <c r="K150" s="628"/>
      <c r="L150" s="628"/>
      <c r="M150" s="628"/>
      <c r="N150" s="628"/>
      <c r="O150" s="628"/>
      <c r="P150" s="628"/>
      <c r="Q150" s="628"/>
      <c r="R150" s="628"/>
      <c r="S150" s="628"/>
      <c r="T150" s="629"/>
      <c r="U150" s="630"/>
      <c r="V150" s="631"/>
      <c r="W150" s="632"/>
      <c r="X150" s="603"/>
      <c r="Y150" s="604"/>
      <c r="Z150" s="633"/>
      <c r="AA150" s="634"/>
      <c r="AB150" s="635"/>
      <c r="AC150" s="633"/>
      <c r="AD150" s="634"/>
      <c r="AE150" s="634"/>
      <c r="AF150" s="635"/>
      <c r="AG150" s="603"/>
      <c r="AH150" s="604"/>
    </row>
    <row r="151" spans="2:34" ht="18" customHeight="1">
      <c r="B151" s="72"/>
      <c r="C151" s="589"/>
      <c r="D151" s="590"/>
      <c r="E151" s="590"/>
      <c r="F151" s="590"/>
      <c r="G151" s="591"/>
      <c r="H151" s="589"/>
      <c r="I151" s="590"/>
      <c r="J151" s="590"/>
      <c r="K151" s="590"/>
      <c r="L151" s="590"/>
      <c r="M151" s="590"/>
      <c r="N151" s="590"/>
      <c r="O151" s="590"/>
      <c r="P151" s="590"/>
      <c r="Q151" s="590"/>
      <c r="R151" s="590"/>
      <c r="S151" s="590"/>
      <c r="T151" s="591"/>
      <c r="U151" s="592"/>
      <c r="V151" s="593"/>
      <c r="W151" s="594"/>
      <c r="X151" s="595"/>
      <c r="Y151" s="596"/>
      <c r="Z151" s="597"/>
      <c r="AA151" s="598"/>
      <c r="AB151" s="599"/>
      <c r="AC151" s="597"/>
      <c r="AD151" s="598"/>
      <c r="AE151" s="598"/>
      <c r="AF151" s="599"/>
      <c r="AG151" s="595"/>
      <c r="AH151" s="596"/>
    </row>
    <row r="152" spans="2:34" ht="18" customHeight="1">
      <c r="B152" s="67"/>
      <c r="C152" s="627"/>
      <c r="D152" s="628"/>
      <c r="E152" s="628"/>
      <c r="F152" s="628"/>
      <c r="G152" s="629"/>
      <c r="H152" s="627"/>
      <c r="I152" s="628"/>
      <c r="J152" s="628"/>
      <c r="K152" s="628"/>
      <c r="L152" s="628"/>
      <c r="M152" s="628"/>
      <c r="N152" s="628"/>
      <c r="O152" s="628"/>
      <c r="P152" s="628"/>
      <c r="Q152" s="628"/>
      <c r="R152" s="628"/>
      <c r="S152" s="628"/>
      <c r="T152" s="629"/>
      <c r="U152" s="630"/>
      <c r="V152" s="631"/>
      <c r="W152" s="632"/>
      <c r="X152" s="603"/>
      <c r="Y152" s="604"/>
      <c r="Z152" s="633"/>
      <c r="AA152" s="634"/>
      <c r="AB152" s="635"/>
      <c r="AC152" s="633"/>
      <c r="AD152" s="634"/>
      <c r="AE152" s="634"/>
      <c r="AF152" s="635"/>
      <c r="AG152" s="603"/>
      <c r="AH152" s="604"/>
    </row>
    <row r="153" spans="2:34" ht="18" customHeight="1">
      <c r="B153" s="72"/>
      <c r="C153" s="589"/>
      <c r="D153" s="590"/>
      <c r="E153" s="590"/>
      <c r="F153" s="590"/>
      <c r="G153" s="591"/>
      <c r="H153" s="589"/>
      <c r="I153" s="590"/>
      <c r="J153" s="590"/>
      <c r="K153" s="590"/>
      <c r="L153" s="590"/>
      <c r="M153" s="590"/>
      <c r="N153" s="590"/>
      <c r="O153" s="590"/>
      <c r="P153" s="590"/>
      <c r="Q153" s="590"/>
      <c r="R153" s="590"/>
      <c r="S153" s="590"/>
      <c r="T153" s="591"/>
      <c r="U153" s="592"/>
      <c r="V153" s="593"/>
      <c r="W153" s="594"/>
      <c r="X153" s="595"/>
      <c r="Y153" s="596"/>
      <c r="Z153" s="597"/>
      <c r="AA153" s="598"/>
      <c r="AB153" s="599"/>
      <c r="AC153" s="597"/>
      <c r="AD153" s="598"/>
      <c r="AE153" s="598"/>
      <c r="AF153" s="599"/>
      <c r="AG153" s="595"/>
      <c r="AH153" s="596"/>
    </row>
    <row r="154" spans="2:34" ht="18" customHeight="1">
      <c r="B154" s="67"/>
      <c r="C154" s="627"/>
      <c r="D154" s="628"/>
      <c r="E154" s="628"/>
      <c r="F154" s="628"/>
      <c r="G154" s="629"/>
      <c r="H154" s="627"/>
      <c r="I154" s="628"/>
      <c r="J154" s="628"/>
      <c r="K154" s="628"/>
      <c r="L154" s="628"/>
      <c r="M154" s="628"/>
      <c r="N154" s="628"/>
      <c r="O154" s="628"/>
      <c r="P154" s="628"/>
      <c r="Q154" s="628"/>
      <c r="R154" s="628"/>
      <c r="S154" s="628"/>
      <c r="T154" s="629"/>
      <c r="U154" s="630"/>
      <c r="V154" s="631"/>
      <c r="W154" s="632"/>
      <c r="X154" s="603"/>
      <c r="Y154" s="604"/>
      <c r="Z154" s="633"/>
      <c r="AA154" s="634"/>
      <c r="AB154" s="635"/>
      <c r="AC154" s="633"/>
      <c r="AD154" s="634"/>
      <c r="AE154" s="634"/>
      <c r="AF154" s="635"/>
      <c r="AG154" s="603"/>
      <c r="AH154" s="604"/>
    </row>
    <row r="155" spans="2:34" ht="18" customHeight="1">
      <c r="B155" s="72"/>
      <c r="C155" s="589"/>
      <c r="D155" s="590"/>
      <c r="E155" s="590"/>
      <c r="F155" s="590"/>
      <c r="G155" s="591"/>
      <c r="H155" s="589"/>
      <c r="I155" s="590"/>
      <c r="J155" s="590"/>
      <c r="K155" s="590"/>
      <c r="L155" s="590"/>
      <c r="M155" s="590"/>
      <c r="N155" s="590"/>
      <c r="O155" s="590"/>
      <c r="P155" s="590"/>
      <c r="Q155" s="590"/>
      <c r="R155" s="590"/>
      <c r="S155" s="590"/>
      <c r="T155" s="591"/>
      <c r="U155" s="592"/>
      <c r="V155" s="593"/>
      <c r="W155" s="594"/>
      <c r="X155" s="595"/>
      <c r="Y155" s="596"/>
      <c r="Z155" s="597"/>
      <c r="AA155" s="598"/>
      <c r="AB155" s="599"/>
      <c r="AC155" s="597"/>
      <c r="AD155" s="598"/>
      <c r="AE155" s="598"/>
      <c r="AF155" s="599"/>
      <c r="AG155" s="595"/>
      <c r="AH155" s="596"/>
    </row>
    <row r="156" spans="2:34" ht="18" customHeight="1">
      <c r="B156" s="67"/>
      <c r="C156" s="627"/>
      <c r="D156" s="628"/>
      <c r="E156" s="628"/>
      <c r="F156" s="628"/>
      <c r="G156" s="629"/>
      <c r="H156" s="627"/>
      <c r="I156" s="628"/>
      <c r="J156" s="628"/>
      <c r="K156" s="628"/>
      <c r="L156" s="628"/>
      <c r="M156" s="628"/>
      <c r="N156" s="628"/>
      <c r="O156" s="628"/>
      <c r="P156" s="628"/>
      <c r="Q156" s="628"/>
      <c r="R156" s="628"/>
      <c r="S156" s="628"/>
      <c r="T156" s="629"/>
      <c r="U156" s="630"/>
      <c r="V156" s="631"/>
      <c r="W156" s="632"/>
      <c r="X156" s="603"/>
      <c r="Y156" s="604"/>
      <c r="Z156" s="633"/>
      <c r="AA156" s="634"/>
      <c r="AB156" s="635"/>
      <c r="AC156" s="633"/>
      <c r="AD156" s="634"/>
      <c r="AE156" s="634"/>
      <c r="AF156" s="635"/>
      <c r="AG156" s="603"/>
      <c r="AH156" s="604"/>
    </row>
    <row r="157" spans="2:34" ht="18" customHeight="1">
      <c r="B157" s="72"/>
      <c r="C157" s="589"/>
      <c r="D157" s="590"/>
      <c r="E157" s="590"/>
      <c r="F157" s="590"/>
      <c r="G157" s="591"/>
      <c r="H157" s="589"/>
      <c r="I157" s="590"/>
      <c r="J157" s="590"/>
      <c r="K157" s="590"/>
      <c r="L157" s="590"/>
      <c r="M157" s="590"/>
      <c r="N157" s="590"/>
      <c r="O157" s="590"/>
      <c r="P157" s="590"/>
      <c r="Q157" s="590"/>
      <c r="R157" s="590"/>
      <c r="S157" s="590"/>
      <c r="T157" s="591"/>
      <c r="U157" s="592"/>
      <c r="V157" s="593"/>
      <c r="W157" s="594"/>
      <c r="X157" s="595"/>
      <c r="Y157" s="596"/>
      <c r="Z157" s="597"/>
      <c r="AA157" s="598"/>
      <c r="AB157" s="599"/>
      <c r="AC157" s="597"/>
      <c r="AD157" s="598"/>
      <c r="AE157" s="598"/>
      <c r="AF157" s="599"/>
      <c r="AG157" s="595"/>
      <c r="AH157" s="596"/>
    </row>
    <row r="158" spans="2:34" ht="18" customHeight="1">
      <c r="B158" s="67"/>
      <c r="C158" s="627"/>
      <c r="D158" s="628"/>
      <c r="E158" s="628"/>
      <c r="F158" s="628"/>
      <c r="G158" s="629"/>
      <c r="H158" s="627"/>
      <c r="I158" s="628"/>
      <c r="J158" s="628"/>
      <c r="K158" s="628"/>
      <c r="L158" s="628"/>
      <c r="M158" s="628"/>
      <c r="N158" s="628"/>
      <c r="O158" s="628"/>
      <c r="P158" s="628"/>
      <c r="Q158" s="628"/>
      <c r="R158" s="628"/>
      <c r="S158" s="628"/>
      <c r="T158" s="629"/>
      <c r="U158" s="630"/>
      <c r="V158" s="631"/>
      <c r="W158" s="632"/>
      <c r="X158" s="603"/>
      <c r="Y158" s="604"/>
      <c r="Z158" s="633"/>
      <c r="AA158" s="634"/>
      <c r="AB158" s="635"/>
      <c r="AC158" s="633"/>
      <c r="AD158" s="634"/>
      <c r="AE158" s="634"/>
      <c r="AF158" s="635"/>
      <c r="AG158" s="603"/>
      <c r="AH158" s="604"/>
    </row>
    <row r="159" spans="2:34" ht="18" customHeight="1">
      <c r="B159" s="72"/>
      <c r="C159" s="589"/>
      <c r="D159" s="590"/>
      <c r="E159" s="590"/>
      <c r="F159" s="590"/>
      <c r="G159" s="591"/>
      <c r="H159" s="589"/>
      <c r="I159" s="590"/>
      <c r="J159" s="590"/>
      <c r="K159" s="590"/>
      <c r="L159" s="590"/>
      <c r="M159" s="590"/>
      <c r="N159" s="590"/>
      <c r="O159" s="590"/>
      <c r="P159" s="590"/>
      <c r="Q159" s="590"/>
      <c r="R159" s="590"/>
      <c r="S159" s="590"/>
      <c r="T159" s="591"/>
      <c r="U159" s="592"/>
      <c r="V159" s="593"/>
      <c r="W159" s="594"/>
      <c r="X159" s="595"/>
      <c r="Y159" s="596"/>
      <c r="Z159" s="597"/>
      <c r="AA159" s="598"/>
      <c r="AB159" s="599"/>
      <c r="AC159" s="597"/>
      <c r="AD159" s="598"/>
      <c r="AE159" s="598"/>
      <c r="AF159" s="599"/>
      <c r="AG159" s="595"/>
      <c r="AH159" s="596"/>
    </row>
    <row r="160" spans="2:34" ht="18" customHeight="1">
      <c r="B160" s="67"/>
      <c r="C160" s="627"/>
      <c r="D160" s="628"/>
      <c r="E160" s="628"/>
      <c r="F160" s="628"/>
      <c r="G160" s="629"/>
      <c r="H160" s="627"/>
      <c r="I160" s="628"/>
      <c r="J160" s="628"/>
      <c r="K160" s="628"/>
      <c r="L160" s="628"/>
      <c r="M160" s="628"/>
      <c r="N160" s="628"/>
      <c r="O160" s="628"/>
      <c r="P160" s="628"/>
      <c r="Q160" s="628"/>
      <c r="R160" s="628"/>
      <c r="S160" s="628"/>
      <c r="T160" s="629"/>
      <c r="U160" s="630"/>
      <c r="V160" s="631"/>
      <c r="W160" s="632"/>
      <c r="X160" s="603"/>
      <c r="Y160" s="604"/>
      <c r="Z160" s="633"/>
      <c r="AA160" s="634"/>
      <c r="AB160" s="635"/>
      <c r="AC160" s="633"/>
      <c r="AD160" s="634"/>
      <c r="AE160" s="634"/>
      <c r="AF160" s="635"/>
      <c r="AG160" s="603"/>
      <c r="AH160" s="604"/>
    </row>
    <row r="161" spans="2:34" ht="18" customHeight="1">
      <c r="B161" s="72"/>
      <c r="C161" s="589"/>
      <c r="D161" s="590"/>
      <c r="E161" s="590"/>
      <c r="F161" s="590"/>
      <c r="G161" s="591"/>
      <c r="H161" s="589"/>
      <c r="I161" s="590"/>
      <c r="J161" s="590"/>
      <c r="K161" s="590"/>
      <c r="L161" s="590"/>
      <c r="M161" s="590"/>
      <c r="N161" s="590"/>
      <c r="O161" s="590"/>
      <c r="P161" s="590"/>
      <c r="Q161" s="590"/>
      <c r="R161" s="590"/>
      <c r="S161" s="590"/>
      <c r="T161" s="591"/>
      <c r="U161" s="592"/>
      <c r="V161" s="593"/>
      <c r="W161" s="594"/>
      <c r="X161" s="595"/>
      <c r="Y161" s="596"/>
      <c r="Z161" s="597"/>
      <c r="AA161" s="598"/>
      <c r="AB161" s="599"/>
      <c r="AC161" s="597"/>
      <c r="AD161" s="598"/>
      <c r="AE161" s="598"/>
      <c r="AF161" s="599"/>
      <c r="AG161" s="595"/>
      <c r="AH161" s="596"/>
    </row>
    <row r="162" spans="2:34" ht="18" customHeight="1">
      <c r="B162" s="67"/>
      <c r="C162" s="627"/>
      <c r="D162" s="628"/>
      <c r="E162" s="628"/>
      <c r="F162" s="628"/>
      <c r="G162" s="629"/>
      <c r="H162" s="627"/>
      <c r="I162" s="628"/>
      <c r="J162" s="628"/>
      <c r="K162" s="628"/>
      <c r="L162" s="628"/>
      <c r="M162" s="628"/>
      <c r="N162" s="628"/>
      <c r="O162" s="628"/>
      <c r="P162" s="628"/>
      <c r="Q162" s="628"/>
      <c r="R162" s="628"/>
      <c r="S162" s="628"/>
      <c r="T162" s="629"/>
      <c r="U162" s="630"/>
      <c r="V162" s="631"/>
      <c r="W162" s="632"/>
      <c r="X162" s="603"/>
      <c r="Y162" s="604"/>
      <c r="Z162" s="633"/>
      <c r="AA162" s="634"/>
      <c r="AB162" s="635"/>
      <c r="AC162" s="633"/>
      <c r="AD162" s="634"/>
      <c r="AE162" s="634"/>
      <c r="AF162" s="635"/>
      <c r="AG162" s="603"/>
      <c r="AH162" s="604"/>
    </row>
    <row r="163" spans="2:34" ht="18" customHeight="1">
      <c r="B163" s="72"/>
      <c r="C163" s="589"/>
      <c r="D163" s="590"/>
      <c r="E163" s="590"/>
      <c r="F163" s="590"/>
      <c r="G163" s="591"/>
      <c r="H163" s="589"/>
      <c r="I163" s="590"/>
      <c r="J163" s="590"/>
      <c r="K163" s="590"/>
      <c r="L163" s="590"/>
      <c r="M163" s="590"/>
      <c r="N163" s="590"/>
      <c r="O163" s="590"/>
      <c r="P163" s="590"/>
      <c r="Q163" s="590"/>
      <c r="R163" s="590"/>
      <c r="S163" s="590"/>
      <c r="T163" s="591"/>
      <c r="U163" s="592"/>
      <c r="V163" s="593"/>
      <c r="W163" s="594"/>
      <c r="X163" s="595"/>
      <c r="Y163" s="596"/>
      <c r="Z163" s="597"/>
      <c r="AA163" s="598"/>
      <c r="AB163" s="599"/>
      <c r="AC163" s="597"/>
      <c r="AD163" s="598"/>
      <c r="AE163" s="598"/>
      <c r="AF163" s="599"/>
      <c r="AG163" s="595"/>
      <c r="AH163" s="596"/>
    </row>
    <row r="164" spans="2:34" ht="18" customHeight="1">
      <c r="B164" s="67"/>
      <c r="C164" s="627"/>
      <c r="D164" s="628"/>
      <c r="E164" s="628"/>
      <c r="F164" s="628"/>
      <c r="G164" s="629"/>
      <c r="H164" s="627"/>
      <c r="I164" s="628"/>
      <c r="J164" s="628"/>
      <c r="K164" s="628"/>
      <c r="L164" s="628"/>
      <c r="M164" s="628"/>
      <c r="N164" s="628"/>
      <c r="O164" s="628"/>
      <c r="P164" s="628"/>
      <c r="Q164" s="628"/>
      <c r="R164" s="628"/>
      <c r="S164" s="628"/>
      <c r="T164" s="629"/>
      <c r="U164" s="630"/>
      <c r="V164" s="631"/>
      <c r="W164" s="632"/>
      <c r="X164" s="603"/>
      <c r="Y164" s="604"/>
      <c r="Z164" s="633"/>
      <c r="AA164" s="634"/>
      <c r="AB164" s="635"/>
      <c r="AC164" s="633"/>
      <c r="AD164" s="634"/>
      <c r="AE164" s="634"/>
      <c r="AF164" s="635"/>
      <c r="AG164" s="603"/>
      <c r="AH164" s="604"/>
    </row>
    <row r="165" spans="2:34" ht="18" customHeight="1">
      <c r="B165" s="72"/>
      <c r="C165" s="589"/>
      <c r="D165" s="590"/>
      <c r="E165" s="590"/>
      <c r="F165" s="590"/>
      <c r="G165" s="591"/>
      <c r="H165" s="589"/>
      <c r="I165" s="590"/>
      <c r="J165" s="590"/>
      <c r="K165" s="590"/>
      <c r="L165" s="590"/>
      <c r="M165" s="590"/>
      <c r="N165" s="590"/>
      <c r="O165" s="590"/>
      <c r="P165" s="590"/>
      <c r="Q165" s="590"/>
      <c r="R165" s="590"/>
      <c r="S165" s="590"/>
      <c r="T165" s="591"/>
      <c r="U165" s="592"/>
      <c r="V165" s="593"/>
      <c r="W165" s="594"/>
      <c r="X165" s="595"/>
      <c r="Y165" s="596"/>
      <c r="Z165" s="597"/>
      <c r="AA165" s="598"/>
      <c r="AB165" s="599"/>
      <c r="AC165" s="597"/>
      <c r="AD165" s="598"/>
      <c r="AE165" s="598"/>
      <c r="AF165" s="599"/>
      <c r="AG165" s="595"/>
      <c r="AH165" s="596"/>
    </row>
    <row r="166" spans="2:34" ht="18" customHeight="1">
      <c r="B166" s="67"/>
      <c r="C166" s="627"/>
      <c r="D166" s="628"/>
      <c r="E166" s="628"/>
      <c r="F166" s="628"/>
      <c r="G166" s="629"/>
      <c r="H166" s="627"/>
      <c r="I166" s="628"/>
      <c r="J166" s="628"/>
      <c r="K166" s="628"/>
      <c r="L166" s="628"/>
      <c r="M166" s="628"/>
      <c r="N166" s="628"/>
      <c r="O166" s="628"/>
      <c r="P166" s="628"/>
      <c r="Q166" s="628"/>
      <c r="R166" s="628"/>
      <c r="S166" s="628"/>
      <c r="T166" s="629"/>
      <c r="U166" s="630"/>
      <c r="V166" s="631"/>
      <c r="W166" s="632"/>
      <c r="X166" s="603"/>
      <c r="Y166" s="604"/>
      <c r="Z166" s="633"/>
      <c r="AA166" s="634"/>
      <c r="AB166" s="635"/>
      <c r="AC166" s="633"/>
      <c r="AD166" s="634"/>
      <c r="AE166" s="634"/>
      <c r="AF166" s="635"/>
      <c r="AG166" s="603"/>
      <c r="AH166" s="604"/>
    </row>
    <row r="167" spans="2:34" ht="18" customHeight="1">
      <c r="B167" s="72"/>
      <c r="C167" s="589"/>
      <c r="D167" s="590"/>
      <c r="E167" s="590"/>
      <c r="F167" s="590"/>
      <c r="G167" s="591"/>
      <c r="H167" s="589"/>
      <c r="I167" s="590"/>
      <c r="J167" s="590"/>
      <c r="K167" s="590"/>
      <c r="L167" s="590"/>
      <c r="M167" s="590"/>
      <c r="N167" s="590"/>
      <c r="O167" s="590"/>
      <c r="P167" s="590"/>
      <c r="Q167" s="590"/>
      <c r="R167" s="590"/>
      <c r="S167" s="590"/>
      <c r="T167" s="591"/>
      <c r="U167" s="592"/>
      <c r="V167" s="593"/>
      <c r="W167" s="594"/>
      <c r="X167" s="595"/>
      <c r="Y167" s="596"/>
      <c r="Z167" s="597"/>
      <c r="AA167" s="598"/>
      <c r="AB167" s="599"/>
      <c r="AC167" s="597"/>
      <c r="AD167" s="598"/>
      <c r="AE167" s="598"/>
      <c r="AF167" s="599"/>
      <c r="AG167" s="595"/>
      <c r="AH167" s="596"/>
    </row>
    <row r="168" spans="2:34" ht="18" customHeight="1">
      <c r="B168" s="67"/>
      <c r="C168" s="627"/>
      <c r="D168" s="628"/>
      <c r="E168" s="628"/>
      <c r="F168" s="628"/>
      <c r="G168" s="629"/>
      <c r="H168" s="627"/>
      <c r="I168" s="628"/>
      <c r="J168" s="628"/>
      <c r="K168" s="628"/>
      <c r="L168" s="628"/>
      <c r="M168" s="628"/>
      <c r="N168" s="628"/>
      <c r="O168" s="628"/>
      <c r="P168" s="628"/>
      <c r="Q168" s="628"/>
      <c r="R168" s="628"/>
      <c r="S168" s="628"/>
      <c r="T168" s="629"/>
      <c r="U168" s="630"/>
      <c r="V168" s="631"/>
      <c r="W168" s="632"/>
      <c r="X168" s="603"/>
      <c r="Y168" s="604"/>
      <c r="Z168" s="633"/>
      <c r="AA168" s="634"/>
      <c r="AB168" s="635"/>
      <c r="AC168" s="633"/>
      <c r="AD168" s="634"/>
      <c r="AE168" s="634"/>
      <c r="AF168" s="635"/>
      <c r="AG168" s="603"/>
      <c r="AH168" s="604"/>
    </row>
    <row r="169" spans="2:34" ht="18" customHeight="1">
      <c r="B169" s="72"/>
      <c r="C169" s="589"/>
      <c r="D169" s="590"/>
      <c r="E169" s="590"/>
      <c r="F169" s="590"/>
      <c r="G169" s="591"/>
      <c r="H169" s="589"/>
      <c r="I169" s="590"/>
      <c r="J169" s="590"/>
      <c r="K169" s="590"/>
      <c r="L169" s="590"/>
      <c r="M169" s="590"/>
      <c r="N169" s="590"/>
      <c r="O169" s="590"/>
      <c r="P169" s="590"/>
      <c r="Q169" s="590"/>
      <c r="R169" s="590"/>
      <c r="S169" s="590"/>
      <c r="T169" s="591"/>
      <c r="U169" s="592"/>
      <c r="V169" s="593"/>
      <c r="W169" s="594"/>
      <c r="X169" s="595"/>
      <c r="Y169" s="596"/>
      <c r="Z169" s="597"/>
      <c r="AA169" s="598"/>
      <c r="AB169" s="599"/>
      <c r="AC169" s="597"/>
      <c r="AD169" s="598"/>
      <c r="AE169" s="598"/>
      <c r="AF169" s="599"/>
      <c r="AG169" s="595"/>
      <c r="AH169" s="596"/>
    </row>
    <row r="170" spans="2:34" ht="18" customHeight="1">
      <c r="B170" s="67"/>
      <c r="C170" s="627"/>
      <c r="D170" s="628"/>
      <c r="E170" s="628"/>
      <c r="F170" s="628"/>
      <c r="G170" s="629"/>
      <c r="H170" s="627"/>
      <c r="I170" s="628"/>
      <c r="J170" s="628"/>
      <c r="K170" s="628"/>
      <c r="L170" s="628"/>
      <c r="M170" s="628"/>
      <c r="N170" s="628"/>
      <c r="O170" s="628"/>
      <c r="P170" s="628"/>
      <c r="Q170" s="628"/>
      <c r="R170" s="628"/>
      <c r="S170" s="628"/>
      <c r="T170" s="629"/>
      <c r="U170" s="630"/>
      <c r="V170" s="631"/>
      <c r="W170" s="632"/>
      <c r="X170" s="603"/>
      <c r="Y170" s="604"/>
      <c r="Z170" s="633"/>
      <c r="AA170" s="634"/>
      <c r="AB170" s="635"/>
      <c r="AC170" s="633"/>
      <c r="AD170" s="634"/>
      <c r="AE170" s="634"/>
      <c r="AF170" s="635"/>
      <c r="AG170" s="603"/>
      <c r="AH170" s="604"/>
    </row>
    <row r="171" spans="2:34" ht="18" customHeight="1">
      <c r="B171" s="72"/>
      <c r="C171" s="589"/>
      <c r="D171" s="590"/>
      <c r="E171" s="590"/>
      <c r="F171" s="590"/>
      <c r="G171" s="591"/>
      <c r="H171" s="589"/>
      <c r="I171" s="590"/>
      <c r="J171" s="590"/>
      <c r="K171" s="590"/>
      <c r="L171" s="590"/>
      <c r="M171" s="590"/>
      <c r="N171" s="590"/>
      <c r="O171" s="590"/>
      <c r="P171" s="590"/>
      <c r="Q171" s="590"/>
      <c r="R171" s="590"/>
      <c r="S171" s="590"/>
      <c r="T171" s="591"/>
      <c r="U171" s="592"/>
      <c r="V171" s="593"/>
      <c r="W171" s="594"/>
      <c r="X171" s="595"/>
      <c r="Y171" s="596"/>
      <c r="Z171" s="597"/>
      <c r="AA171" s="598"/>
      <c r="AB171" s="599"/>
      <c r="AC171" s="597"/>
      <c r="AD171" s="598"/>
      <c r="AE171" s="598"/>
      <c r="AF171" s="599"/>
      <c r="AG171" s="595"/>
      <c r="AH171" s="596"/>
    </row>
    <row r="172" spans="2:34" ht="18" customHeight="1">
      <c r="B172" s="67"/>
      <c r="C172" s="627"/>
      <c r="D172" s="628"/>
      <c r="E172" s="628"/>
      <c r="F172" s="628"/>
      <c r="G172" s="629"/>
      <c r="H172" s="627"/>
      <c r="I172" s="628"/>
      <c r="J172" s="628"/>
      <c r="K172" s="628"/>
      <c r="L172" s="628"/>
      <c r="M172" s="628"/>
      <c r="N172" s="628"/>
      <c r="O172" s="628"/>
      <c r="P172" s="628"/>
      <c r="Q172" s="628"/>
      <c r="R172" s="628"/>
      <c r="S172" s="628"/>
      <c r="T172" s="629"/>
      <c r="U172" s="630"/>
      <c r="V172" s="631"/>
      <c r="W172" s="632"/>
      <c r="X172" s="603"/>
      <c r="Y172" s="604"/>
      <c r="Z172" s="633"/>
      <c r="AA172" s="634"/>
      <c r="AB172" s="635"/>
      <c r="AC172" s="633"/>
      <c r="AD172" s="634"/>
      <c r="AE172" s="634"/>
      <c r="AF172" s="635"/>
      <c r="AG172" s="603"/>
      <c r="AH172" s="604"/>
    </row>
    <row r="173" spans="2:34" ht="18" customHeight="1">
      <c r="B173" s="72"/>
      <c r="C173" s="589"/>
      <c r="D173" s="590"/>
      <c r="E173" s="590"/>
      <c r="F173" s="590"/>
      <c r="G173" s="591"/>
      <c r="H173" s="589"/>
      <c r="I173" s="590"/>
      <c r="J173" s="590"/>
      <c r="K173" s="590"/>
      <c r="L173" s="590"/>
      <c r="M173" s="590"/>
      <c r="N173" s="590"/>
      <c r="O173" s="590"/>
      <c r="P173" s="590"/>
      <c r="Q173" s="590"/>
      <c r="R173" s="590"/>
      <c r="S173" s="590"/>
      <c r="T173" s="591"/>
      <c r="U173" s="592"/>
      <c r="V173" s="593"/>
      <c r="W173" s="594"/>
      <c r="X173" s="595"/>
      <c r="Y173" s="596"/>
      <c r="Z173" s="597"/>
      <c r="AA173" s="598"/>
      <c r="AB173" s="599"/>
      <c r="AC173" s="597"/>
      <c r="AD173" s="598"/>
      <c r="AE173" s="598"/>
      <c r="AF173" s="599"/>
      <c r="AG173" s="595"/>
      <c r="AH173" s="596"/>
    </row>
    <row r="174" spans="2:34" ht="18" customHeight="1">
      <c r="B174" s="67"/>
      <c r="C174" s="627"/>
      <c r="D174" s="628"/>
      <c r="E174" s="628"/>
      <c r="F174" s="628"/>
      <c r="G174" s="629"/>
      <c r="H174" s="627"/>
      <c r="I174" s="628"/>
      <c r="J174" s="628"/>
      <c r="K174" s="628"/>
      <c r="L174" s="628"/>
      <c r="M174" s="628"/>
      <c r="N174" s="628"/>
      <c r="O174" s="628"/>
      <c r="P174" s="628"/>
      <c r="Q174" s="628"/>
      <c r="R174" s="628"/>
      <c r="S174" s="628"/>
      <c r="T174" s="629"/>
      <c r="U174" s="630"/>
      <c r="V174" s="631"/>
      <c r="W174" s="632"/>
      <c r="X174" s="603"/>
      <c r="Y174" s="604"/>
      <c r="Z174" s="633"/>
      <c r="AA174" s="634"/>
      <c r="AB174" s="635"/>
      <c r="AC174" s="633"/>
      <c r="AD174" s="634"/>
      <c r="AE174" s="634"/>
      <c r="AF174" s="635"/>
      <c r="AG174" s="603"/>
      <c r="AH174" s="604"/>
    </row>
    <row r="175" spans="2:34" ht="18" customHeight="1">
      <c r="B175" s="72"/>
      <c r="C175" s="589"/>
      <c r="D175" s="590"/>
      <c r="E175" s="590"/>
      <c r="F175" s="590"/>
      <c r="G175" s="591"/>
      <c r="H175" s="589"/>
      <c r="I175" s="590"/>
      <c r="J175" s="590"/>
      <c r="K175" s="590"/>
      <c r="L175" s="590"/>
      <c r="M175" s="590"/>
      <c r="N175" s="590"/>
      <c r="O175" s="590"/>
      <c r="P175" s="590"/>
      <c r="Q175" s="590"/>
      <c r="R175" s="590"/>
      <c r="S175" s="590"/>
      <c r="T175" s="591"/>
      <c r="U175" s="592"/>
      <c r="V175" s="593"/>
      <c r="W175" s="594"/>
      <c r="X175" s="595"/>
      <c r="Y175" s="596"/>
      <c r="Z175" s="597"/>
      <c r="AA175" s="598"/>
      <c r="AB175" s="599"/>
      <c r="AC175" s="597"/>
      <c r="AD175" s="598"/>
      <c r="AE175" s="598"/>
      <c r="AF175" s="599"/>
      <c r="AG175" s="595"/>
      <c r="AH175" s="596"/>
    </row>
    <row r="176" spans="2:34" ht="18" customHeight="1">
      <c r="B176" s="67"/>
      <c r="C176" s="627"/>
      <c r="D176" s="628"/>
      <c r="E176" s="628"/>
      <c r="F176" s="628"/>
      <c r="G176" s="629"/>
      <c r="H176" s="627"/>
      <c r="I176" s="628"/>
      <c r="J176" s="628"/>
      <c r="K176" s="628"/>
      <c r="L176" s="628"/>
      <c r="M176" s="628"/>
      <c r="N176" s="628"/>
      <c r="O176" s="628"/>
      <c r="P176" s="628"/>
      <c r="Q176" s="628"/>
      <c r="R176" s="628"/>
      <c r="S176" s="628"/>
      <c r="T176" s="629"/>
      <c r="U176" s="630"/>
      <c r="V176" s="631"/>
      <c r="W176" s="632"/>
      <c r="X176" s="603"/>
      <c r="Y176" s="604"/>
      <c r="Z176" s="633"/>
      <c r="AA176" s="634"/>
      <c r="AB176" s="635"/>
      <c r="AC176" s="633"/>
      <c r="AD176" s="634"/>
      <c r="AE176" s="634"/>
      <c r="AF176" s="635"/>
      <c r="AG176" s="603"/>
      <c r="AH176" s="604"/>
    </row>
    <row r="177" spans="2:34" ht="18" customHeight="1">
      <c r="B177" s="72"/>
      <c r="C177" s="589"/>
      <c r="D177" s="590"/>
      <c r="E177" s="590"/>
      <c r="F177" s="590"/>
      <c r="G177" s="591"/>
      <c r="H177" s="589"/>
      <c r="I177" s="590"/>
      <c r="J177" s="590"/>
      <c r="K177" s="590"/>
      <c r="L177" s="590"/>
      <c r="M177" s="590"/>
      <c r="N177" s="590"/>
      <c r="O177" s="590"/>
      <c r="P177" s="590"/>
      <c r="Q177" s="590"/>
      <c r="R177" s="590"/>
      <c r="S177" s="590"/>
      <c r="T177" s="591"/>
      <c r="U177" s="592"/>
      <c r="V177" s="593"/>
      <c r="W177" s="594"/>
      <c r="X177" s="595"/>
      <c r="Y177" s="596"/>
      <c r="Z177" s="597"/>
      <c r="AA177" s="598"/>
      <c r="AB177" s="599"/>
      <c r="AC177" s="597"/>
      <c r="AD177" s="598"/>
      <c r="AE177" s="598"/>
      <c r="AF177" s="599"/>
      <c r="AG177" s="595"/>
      <c r="AH177" s="596"/>
    </row>
    <row r="178" spans="2:34" ht="18" customHeight="1">
      <c r="B178" s="67"/>
      <c r="C178" s="627"/>
      <c r="D178" s="628"/>
      <c r="E178" s="628"/>
      <c r="F178" s="628"/>
      <c r="G178" s="629"/>
      <c r="H178" s="627"/>
      <c r="I178" s="628"/>
      <c r="J178" s="628"/>
      <c r="K178" s="628"/>
      <c r="L178" s="628"/>
      <c r="M178" s="628"/>
      <c r="N178" s="628"/>
      <c r="O178" s="628"/>
      <c r="P178" s="628"/>
      <c r="Q178" s="628"/>
      <c r="R178" s="628"/>
      <c r="S178" s="628"/>
      <c r="T178" s="629"/>
      <c r="U178" s="630"/>
      <c r="V178" s="631"/>
      <c r="W178" s="632"/>
      <c r="X178" s="603"/>
      <c r="Y178" s="604"/>
      <c r="Z178" s="633"/>
      <c r="AA178" s="634"/>
      <c r="AB178" s="635"/>
      <c r="AC178" s="633"/>
      <c r="AD178" s="634"/>
      <c r="AE178" s="634"/>
      <c r="AF178" s="635"/>
      <c r="AG178" s="603"/>
      <c r="AH178" s="604"/>
    </row>
    <row r="179" spans="2:34" ht="18" customHeight="1">
      <c r="B179" s="72"/>
      <c r="C179" s="589"/>
      <c r="D179" s="590"/>
      <c r="E179" s="590"/>
      <c r="F179" s="590"/>
      <c r="G179" s="591"/>
      <c r="H179" s="589"/>
      <c r="I179" s="590"/>
      <c r="J179" s="590"/>
      <c r="K179" s="590"/>
      <c r="L179" s="590"/>
      <c r="M179" s="590"/>
      <c r="N179" s="590"/>
      <c r="O179" s="590"/>
      <c r="P179" s="590"/>
      <c r="Q179" s="590"/>
      <c r="R179" s="590"/>
      <c r="S179" s="590"/>
      <c r="T179" s="591"/>
      <c r="U179" s="592"/>
      <c r="V179" s="593"/>
      <c r="W179" s="594"/>
      <c r="X179" s="595"/>
      <c r="Y179" s="596"/>
      <c r="Z179" s="597"/>
      <c r="AA179" s="598"/>
      <c r="AB179" s="599"/>
      <c r="AC179" s="597"/>
      <c r="AD179" s="598"/>
      <c r="AE179" s="598"/>
      <c r="AF179" s="599"/>
      <c r="AG179" s="595"/>
      <c r="AH179" s="596"/>
    </row>
    <row r="180" spans="2:34" ht="18" customHeight="1">
      <c r="B180" s="67"/>
      <c r="C180" s="627"/>
      <c r="D180" s="628"/>
      <c r="E180" s="628"/>
      <c r="F180" s="628"/>
      <c r="G180" s="629"/>
      <c r="H180" s="627"/>
      <c r="I180" s="628"/>
      <c r="J180" s="628"/>
      <c r="K180" s="628"/>
      <c r="L180" s="628"/>
      <c r="M180" s="628"/>
      <c r="N180" s="628"/>
      <c r="O180" s="628"/>
      <c r="P180" s="628"/>
      <c r="Q180" s="628"/>
      <c r="R180" s="628"/>
      <c r="S180" s="628"/>
      <c r="T180" s="629"/>
      <c r="U180" s="630"/>
      <c r="V180" s="631"/>
      <c r="W180" s="632"/>
      <c r="X180" s="603"/>
      <c r="Y180" s="604"/>
      <c r="Z180" s="633"/>
      <c r="AA180" s="634"/>
      <c r="AB180" s="635"/>
      <c r="AC180" s="633"/>
      <c r="AD180" s="634"/>
      <c r="AE180" s="634"/>
      <c r="AF180" s="635"/>
      <c r="AG180" s="603"/>
      <c r="AH180" s="604"/>
    </row>
    <row r="181" spans="2:34" ht="18" customHeight="1">
      <c r="B181" s="72"/>
      <c r="C181" s="589"/>
      <c r="D181" s="590"/>
      <c r="E181" s="590"/>
      <c r="F181" s="590"/>
      <c r="G181" s="591"/>
      <c r="H181" s="589"/>
      <c r="I181" s="590"/>
      <c r="J181" s="590"/>
      <c r="K181" s="590"/>
      <c r="L181" s="590"/>
      <c r="M181" s="590"/>
      <c r="N181" s="590"/>
      <c r="O181" s="590"/>
      <c r="P181" s="590"/>
      <c r="Q181" s="590"/>
      <c r="R181" s="590"/>
      <c r="S181" s="590"/>
      <c r="T181" s="591"/>
      <c r="U181" s="592"/>
      <c r="V181" s="593"/>
      <c r="W181" s="594"/>
      <c r="X181" s="595"/>
      <c r="Y181" s="596"/>
      <c r="Z181" s="597"/>
      <c r="AA181" s="598"/>
      <c r="AB181" s="599"/>
      <c r="AC181" s="597"/>
      <c r="AD181" s="598"/>
      <c r="AE181" s="598"/>
      <c r="AF181" s="599"/>
      <c r="AG181" s="595"/>
      <c r="AH181" s="596"/>
    </row>
    <row r="182" spans="2:34" ht="18" customHeight="1">
      <c r="B182" s="67"/>
      <c r="C182" s="627"/>
      <c r="D182" s="628"/>
      <c r="E182" s="628"/>
      <c r="F182" s="628"/>
      <c r="G182" s="629"/>
      <c r="H182" s="627"/>
      <c r="I182" s="628"/>
      <c r="J182" s="628"/>
      <c r="K182" s="628"/>
      <c r="L182" s="628"/>
      <c r="M182" s="628"/>
      <c r="N182" s="628"/>
      <c r="O182" s="628"/>
      <c r="P182" s="628"/>
      <c r="Q182" s="628"/>
      <c r="R182" s="628"/>
      <c r="S182" s="628"/>
      <c r="T182" s="629"/>
      <c r="U182" s="630"/>
      <c r="V182" s="631"/>
      <c r="W182" s="632"/>
      <c r="X182" s="603"/>
      <c r="Y182" s="604"/>
      <c r="Z182" s="633"/>
      <c r="AA182" s="634"/>
      <c r="AB182" s="635"/>
      <c r="AC182" s="633"/>
      <c r="AD182" s="634"/>
      <c r="AE182" s="634"/>
      <c r="AF182" s="635"/>
      <c r="AG182" s="603"/>
      <c r="AH182" s="604"/>
    </row>
    <row r="183" spans="2:34" ht="18" customHeight="1">
      <c r="B183" s="72"/>
      <c r="C183" s="589"/>
      <c r="D183" s="590"/>
      <c r="E183" s="590"/>
      <c r="F183" s="590"/>
      <c r="G183" s="591"/>
      <c r="H183" s="589"/>
      <c r="I183" s="590"/>
      <c r="J183" s="590"/>
      <c r="K183" s="590"/>
      <c r="L183" s="590"/>
      <c r="M183" s="590"/>
      <c r="N183" s="590"/>
      <c r="O183" s="590"/>
      <c r="P183" s="590"/>
      <c r="Q183" s="590"/>
      <c r="R183" s="590"/>
      <c r="S183" s="590"/>
      <c r="T183" s="591"/>
      <c r="U183" s="592"/>
      <c r="V183" s="593"/>
      <c r="W183" s="594"/>
      <c r="X183" s="595"/>
      <c r="Y183" s="596"/>
      <c r="Z183" s="597"/>
      <c r="AA183" s="598"/>
      <c r="AB183" s="599"/>
      <c r="AC183" s="597"/>
      <c r="AD183" s="598"/>
      <c r="AE183" s="598"/>
      <c r="AF183" s="599"/>
      <c r="AG183" s="595"/>
      <c r="AH183" s="596"/>
    </row>
    <row r="184" spans="2:34" ht="18" customHeight="1">
      <c r="B184" s="67"/>
      <c r="C184" s="627"/>
      <c r="D184" s="628"/>
      <c r="E184" s="628"/>
      <c r="F184" s="628"/>
      <c r="G184" s="629"/>
      <c r="H184" s="627"/>
      <c r="I184" s="628"/>
      <c r="J184" s="628"/>
      <c r="K184" s="628"/>
      <c r="L184" s="628"/>
      <c r="M184" s="628"/>
      <c r="N184" s="628"/>
      <c r="O184" s="628"/>
      <c r="P184" s="628"/>
      <c r="Q184" s="628"/>
      <c r="R184" s="628"/>
      <c r="S184" s="628"/>
      <c r="T184" s="629"/>
      <c r="U184" s="630"/>
      <c r="V184" s="631"/>
      <c r="W184" s="632"/>
      <c r="X184" s="603"/>
      <c r="Y184" s="604"/>
      <c r="Z184" s="633"/>
      <c r="AA184" s="634"/>
      <c r="AB184" s="635"/>
      <c r="AC184" s="633"/>
      <c r="AD184" s="634"/>
      <c r="AE184" s="634"/>
      <c r="AF184" s="635"/>
      <c r="AG184" s="603"/>
      <c r="AH184" s="604"/>
    </row>
    <row r="185" spans="2:34" ht="18" customHeight="1">
      <c r="B185" s="72"/>
      <c r="C185" s="589"/>
      <c r="D185" s="590"/>
      <c r="E185" s="590"/>
      <c r="F185" s="590"/>
      <c r="G185" s="591"/>
      <c r="H185" s="589"/>
      <c r="I185" s="590"/>
      <c r="J185" s="590"/>
      <c r="K185" s="590"/>
      <c r="L185" s="590"/>
      <c r="M185" s="590"/>
      <c r="N185" s="590"/>
      <c r="O185" s="590"/>
      <c r="P185" s="590"/>
      <c r="Q185" s="590"/>
      <c r="R185" s="590"/>
      <c r="S185" s="590"/>
      <c r="T185" s="591"/>
      <c r="U185" s="592"/>
      <c r="V185" s="593"/>
      <c r="W185" s="594"/>
      <c r="X185" s="595"/>
      <c r="Y185" s="596"/>
      <c r="Z185" s="597"/>
      <c r="AA185" s="598"/>
      <c r="AB185" s="599"/>
      <c r="AC185" s="597"/>
      <c r="AD185" s="598"/>
      <c r="AE185" s="598"/>
      <c r="AF185" s="599"/>
      <c r="AG185" s="595"/>
      <c r="AH185" s="596"/>
    </row>
    <row r="186" spans="2:34" ht="18" customHeight="1">
      <c r="B186" s="67"/>
      <c r="C186" s="627"/>
      <c r="D186" s="628"/>
      <c r="E186" s="628"/>
      <c r="F186" s="628"/>
      <c r="G186" s="629"/>
      <c r="H186" s="627"/>
      <c r="I186" s="628"/>
      <c r="J186" s="628"/>
      <c r="K186" s="628"/>
      <c r="L186" s="628"/>
      <c r="M186" s="628"/>
      <c r="N186" s="628"/>
      <c r="O186" s="628"/>
      <c r="P186" s="628"/>
      <c r="Q186" s="628"/>
      <c r="R186" s="628"/>
      <c r="S186" s="628"/>
      <c r="T186" s="629"/>
      <c r="U186" s="630"/>
      <c r="V186" s="631"/>
      <c r="W186" s="632"/>
      <c r="X186" s="603"/>
      <c r="Y186" s="604"/>
      <c r="Z186" s="633"/>
      <c r="AA186" s="634"/>
      <c r="AB186" s="635"/>
      <c r="AC186" s="633"/>
      <c r="AD186" s="634"/>
      <c r="AE186" s="634"/>
      <c r="AF186" s="635"/>
      <c r="AG186" s="603"/>
      <c r="AH186" s="604"/>
    </row>
    <row r="187" spans="2:34" ht="18" customHeight="1">
      <c r="B187" s="72"/>
      <c r="C187" s="589"/>
      <c r="D187" s="590"/>
      <c r="E187" s="590"/>
      <c r="F187" s="590"/>
      <c r="G187" s="591"/>
      <c r="H187" s="589"/>
      <c r="I187" s="590"/>
      <c r="J187" s="590"/>
      <c r="K187" s="590"/>
      <c r="L187" s="590"/>
      <c r="M187" s="590"/>
      <c r="N187" s="590"/>
      <c r="O187" s="590"/>
      <c r="P187" s="590"/>
      <c r="Q187" s="590"/>
      <c r="R187" s="590"/>
      <c r="S187" s="590"/>
      <c r="T187" s="591"/>
      <c r="U187" s="592"/>
      <c r="V187" s="593"/>
      <c r="W187" s="594"/>
      <c r="X187" s="595"/>
      <c r="Y187" s="596"/>
      <c r="Z187" s="597"/>
      <c r="AA187" s="598"/>
      <c r="AB187" s="599"/>
      <c r="AC187" s="597"/>
      <c r="AD187" s="598"/>
      <c r="AE187" s="598"/>
      <c r="AF187" s="599"/>
      <c r="AG187" s="595"/>
      <c r="AH187" s="596"/>
    </row>
    <row r="188" spans="2:34" ht="18" customHeight="1">
      <c r="B188" s="67"/>
      <c r="C188" s="627"/>
      <c r="D188" s="628"/>
      <c r="E188" s="628"/>
      <c r="F188" s="628"/>
      <c r="G188" s="629"/>
      <c r="H188" s="627"/>
      <c r="I188" s="628"/>
      <c r="J188" s="628"/>
      <c r="K188" s="628"/>
      <c r="L188" s="628"/>
      <c r="M188" s="628"/>
      <c r="N188" s="628"/>
      <c r="O188" s="628"/>
      <c r="P188" s="628"/>
      <c r="Q188" s="628"/>
      <c r="R188" s="628"/>
      <c r="S188" s="628"/>
      <c r="T188" s="629"/>
      <c r="U188" s="630"/>
      <c r="V188" s="631"/>
      <c r="W188" s="632"/>
      <c r="X188" s="603"/>
      <c r="Y188" s="604"/>
      <c r="Z188" s="633"/>
      <c r="AA188" s="634"/>
      <c r="AB188" s="635"/>
      <c r="AC188" s="633"/>
      <c r="AD188" s="634"/>
      <c r="AE188" s="634"/>
      <c r="AF188" s="635"/>
      <c r="AG188" s="603"/>
      <c r="AH188" s="604"/>
    </row>
    <row r="189" spans="2:34" ht="18" customHeight="1">
      <c r="B189" s="72"/>
      <c r="C189" s="589"/>
      <c r="D189" s="590"/>
      <c r="E189" s="590"/>
      <c r="F189" s="590"/>
      <c r="G189" s="591"/>
      <c r="H189" s="589"/>
      <c r="I189" s="590"/>
      <c r="J189" s="590"/>
      <c r="K189" s="590"/>
      <c r="L189" s="590"/>
      <c r="M189" s="590"/>
      <c r="N189" s="590"/>
      <c r="O189" s="590"/>
      <c r="P189" s="590"/>
      <c r="Q189" s="590"/>
      <c r="R189" s="590"/>
      <c r="S189" s="590"/>
      <c r="T189" s="591"/>
      <c r="U189" s="592"/>
      <c r="V189" s="593"/>
      <c r="W189" s="594"/>
      <c r="X189" s="595"/>
      <c r="Y189" s="596"/>
      <c r="Z189" s="597"/>
      <c r="AA189" s="598"/>
      <c r="AB189" s="599"/>
      <c r="AC189" s="597"/>
      <c r="AD189" s="598"/>
      <c r="AE189" s="598"/>
      <c r="AF189" s="599"/>
      <c r="AG189" s="595"/>
      <c r="AH189" s="596"/>
    </row>
    <row r="190" spans="2:34" ht="18" customHeight="1">
      <c r="B190" s="67"/>
      <c r="C190" s="627"/>
      <c r="D190" s="628"/>
      <c r="E190" s="628"/>
      <c r="F190" s="628"/>
      <c r="G190" s="629"/>
      <c r="H190" s="627"/>
      <c r="I190" s="628"/>
      <c r="J190" s="628"/>
      <c r="K190" s="628"/>
      <c r="L190" s="628"/>
      <c r="M190" s="628"/>
      <c r="N190" s="628"/>
      <c r="O190" s="628"/>
      <c r="P190" s="628"/>
      <c r="Q190" s="628"/>
      <c r="R190" s="628"/>
      <c r="S190" s="628"/>
      <c r="T190" s="629"/>
      <c r="U190" s="630"/>
      <c r="V190" s="631"/>
      <c r="W190" s="632"/>
      <c r="X190" s="603"/>
      <c r="Y190" s="604"/>
      <c r="Z190" s="633"/>
      <c r="AA190" s="634"/>
      <c r="AB190" s="635"/>
      <c r="AC190" s="633"/>
      <c r="AD190" s="634"/>
      <c r="AE190" s="634"/>
      <c r="AF190" s="635"/>
      <c r="AG190" s="603"/>
      <c r="AH190" s="604"/>
    </row>
    <row r="191" spans="2:34" ht="18" customHeight="1">
      <c r="B191" s="72"/>
      <c r="C191" s="589"/>
      <c r="D191" s="590"/>
      <c r="E191" s="590"/>
      <c r="F191" s="590"/>
      <c r="G191" s="591"/>
      <c r="H191" s="589"/>
      <c r="I191" s="590"/>
      <c r="J191" s="590"/>
      <c r="K191" s="590"/>
      <c r="L191" s="590"/>
      <c r="M191" s="590"/>
      <c r="N191" s="590"/>
      <c r="O191" s="590"/>
      <c r="P191" s="590"/>
      <c r="Q191" s="590"/>
      <c r="R191" s="590"/>
      <c r="S191" s="590"/>
      <c r="T191" s="591"/>
      <c r="U191" s="592"/>
      <c r="V191" s="593"/>
      <c r="W191" s="594"/>
      <c r="X191" s="595"/>
      <c r="Y191" s="596"/>
      <c r="Z191" s="597"/>
      <c r="AA191" s="598"/>
      <c r="AB191" s="599"/>
      <c r="AC191" s="597"/>
      <c r="AD191" s="598"/>
      <c r="AE191" s="598"/>
      <c r="AF191" s="599"/>
      <c r="AG191" s="595"/>
      <c r="AH191" s="596"/>
    </row>
    <row r="192" spans="2:34" ht="18" customHeight="1">
      <c r="B192" s="67"/>
      <c r="C192" s="627"/>
      <c r="D192" s="628"/>
      <c r="E192" s="628"/>
      <c r="F192" s="628"/>
      <c r="G192" s="629"/>
      <c r="H192" s="627"/>
      <c r="I192" s="628"/>
      <c r="J192" s="628"/>
      <c r="K192" s="628"/>
      <c r="L192" s="628"/>
      <c r="M192" s="628"/>
      <c r="N192" s="628"/>
      <c r="O192" s="628"/>
      <c r="P192" s="628"/>
      <c r="Q192" s="628"/>
      <c r="R192" s="628"/>
      <c r="S192" s="628"/>
      <c r="T192" s="629"/>
      <c r="U192" s="630"/>
      <c r="V192" s="631"/>
      <c r="W192" s="632"/>
      <c r="X192" s="603"/>
      <c r="Y192" s="604"/>
      <c r="Z192" s="633"/>
      <c r="AA192" s="634"/>
      <c r="AB192" s="635"/>
      <c r="AC192" s="633"/>
      <c r="AD192" s="634"/>
      <c r="AE192" s="634"/>
      <c r="AF192" s="635"/>
      <c r="AG192" s="603"/>
      <c r="AH192" s="604"/>
    </row>
    <row r="193" spans="2:34" ht="18" customHeight="1">
      <c r="B193" s="72"/>
      <c r="C193" s="589"/>
      <c r="D193" s="590"/>
      <c r="E193" s="590"/>
      <c r="F193" s="590"/>
      <c r="G193" s="591"/>
      <c r="H193" s="589"/>
      <c r="I193" s="590"/>
      <c r="J193" s="590"/>
      <c r="K193" s="590"/>
      <c r="L193" s="590"/>
      <c r="M193" s="590"/>
      <c r="N193" s="590"/>
      <c r="O193" s="590"/>
      <c r="P193" s="590"/>
      <c r="Q193" s="590"/>
      <c r="R193" s="590"/>
      <c r="S193" s="590"/>
      <c r="T193" s="591"/>
      <c r="U193" s="592"/>
      <c r="V193" s="593"/>
      <c r="W193" s="594"/>
      <c r="X193" s="595"/>
      <c r="Y193" s="596"/>
      <c r="Z193" s="597"/>
      <c r="AA193" s="598"/>
      <c r="AB193" s="599"/>
      <c r="AC193" s="597"/>
      <c r="AD193" s="598"/>
      <c r="AE193" s="598"/>
      <c r="AF193" s="599"/>
      <c r="AG193" s="595"/>
      <c r="AH193" s="596"/>
    </row>
    <row r="194" spans="2:34" ht="18" customHeight="1">
      <c r="B194" s="67"/>
      <c r="C194" s="627"/>
      <c r="D194" s="628"/>
      <c r="E194" s="628"/>
      <c r="F194" s="628"/>
      <c r="G194" s="629"/>
      <c r="H194" s="627"/>
      <c r="I194" s="628"/>
      <c r="J194" s="628"/>
      <c r="K194" s="628"/>
      <c r="L194" s="628"/>
      <c r="M194" s="628"/>
      <c r="N194" s="628"/>
      <c r="O194" s="628"/>
      <c r="P194" s="628"/>
      <c r="Q194" s="628"/>
      <c r="R194" s="628"/>
      <c r="S194" s="628"/>
      <c r="T194" s="629"/>
      <c r="U194" s="630"/>
      <c r="V194" s="631"/>
      <c r="W194" s="632"/>
      <c r="X194" s="603"/>
      <c r="Y194" s="604"/>
      <c r="Z194" s="633"/>
      <c r="AA194" s="634"/>
      <c r="AB194" s="635"/>
      <c r="AC194" s="633"/>
      <c r="AD194" s="634"/>
      <c r="AE194" s="634"/>
      <c r="AF194" s="635"/>
      <c r="AG194" s="603"/>
      <c r="AH194" s="604"/>
    </row>
    <row r="195" spans="2:34" ht="18" customHeight="1">
      <c r="B195" s="72"/>
      <c r="C195" s="589"/>
      <c r="D195" s="590"/>
      <c r="E195" s="590"/>
      <c r="F195" s="590"/>
      <c r="G195" s="591"/>
      <c r="H195" s="589"/>
      <c r="I195" s="590"/>
      <c r="J195" s="590"/>
      <c r="K195" s="590"/>
      <c r="L195" s="590"/>
      <c r="M195" s="590"/>
      <c r="N195" s="590"/>
      <c r="O195" s="590"/>
      <c r="P195" s="590"/>
      <c r="Q195" s="590"/>
      <c r="R195" s="590"/>
      <c r="S195" s="590"/>
      <c r="T195" s="591"/>
      <c r="U195" s="592"/>
      <c r="V195" s="593"/>
      <c r="W195" s="594"/>
      <c r="X195" s="595"/>
      <c r="Y195" s="596"/>
      <c r="Z195" s="597"/>
      <c r="AA195" s="598"/>
      <c r="AB195" s="599"/>
      <c r="AC195" s="597"/>
      <c r="AD195" s="598"/>
      <c r="AE195" s="598"/>
      <c r="AF195" s="599"/>
      <c r="AG195" s="595"/>
      <c r="AH195" s="596"/>
    </row>
    <row r="196" spans="2:34" ht="18" customHeight="1">
      <c r="B196" s="67"/>
      <c r="C196" s="627"/>
      <c r="D196" s="628"/>
      <c r="E196" s="628"/>
      <c r="F196" s="628"/>
      <c r="G196" s="629"/>
      <c r="H196" s="627"/>
      <c r="I196" s="628"/>
      <c r="J196" s="628"/>
      <c r="K196" s="628"/>
      <c r="L196" s="628"/>
      <c r="M196" s="628"/>
      <c r="N196" s="628"/>
      <c r="O196" s="628"/>
      <c r="P196" s="628"/>
      <c r="Q196" s="628"/>
      <c r="R196" s="628"/>
      <c r="S196" s="628"/>
      <c r="T196" s="629"/>
      <c r="U196" s="630"/>
      <c r="V196" s="631"/>
      <c r="W196" s="632"/>
      <c r="X196" s="603"/>
      <c r="Y196" s="604"/>
      <c r="Z196" s="633"/>
      <c r="AA196" s="634"/>
      <c r="AB196" s="635"/>
      <c r="AC196" s="633"/>
      <c r="AD196" s="634"/>
      <c r="AE196" s="634"/>
      <c r="AF196" s="635"/>
      <c r="AG196" s="603"/>
      <c r="AH196" s="604"/>
    </row>
    <row r="197" spans="2:34" ht="18" customHeight="1">
      <c r="B197" s="72"/>
      <c r="C197" s="589"/>
      <c r="D197" s="590"/>
      <c r="E197" s="590"/>
      <c r="F197" s="590"/>
      <c r="G197" s="591"/>
      <c r="H197" s="589"/>
      <c r="I197" s="590"/>
      <c r="J197" s="590"/>
      <c r="K197" s="590"/>
      <c r="L197" s="590"/>
      <c r="M197" s="590"/>
      <c r="N197" s="590"/>
      <c r="O197" s="590"/>
      <c r="P197" s="590"/>
      <c r="Q197" s="590"/>
      <c r="R197" s="590"/>
      <c r="S197" s="590"/>
      <c r="T197" s="591"/>
      <c r="U197" s="592"/>
      <c r="V197" s="593"/>
      <c r="W197" s="594"/>
      <c r="X197" s="595"/>
      <c r="Y197" s="596"/>
      <c r="Z197" s="597"/>
      <c r="AA197" s="598"/>
      <c r="AB197" s="599"/>
      <c r="AC197" s="597"/>
      <c r="AD197" s="598"/>
      <c r="AE197" s="598"/>
      <c r="AF197" s="599"/>
      <c r="AG197" s="595"/>
      <c r="AH197" s="596"/>
    </row>
    <row r="198" spans="2:34" ht="18" customHeight="1">
      <c r="B198" s="67"/>
      <c r="C198" s="627"/>
      <c r="D198" s="628"/>
      <c r="E198" s="628"/>
      <c r="F198" s="628"/>
      <c r="G198" s="629"/>
      <c r="H198" s="627"/>
      <c r="I198" s="628"/>
      <c r="J198" s="628"/>
      <c r="K198" s="628"/>
      <c r="L198" s="628"/>
      <c r="M198" s="628"/>
      <c r="N198" s="628"/>
      <c r="O198" s="628"/>
      <c r="P198" s="628"/>
      <c r="Q198" s="628"/>
      <c r="R198" s="628"/>
      <c r="S198" s="628"/>
      <c r="T198" s="629"/>
      <c r="U198" s="630"/>
      <c r="V198" s="631"/>
      <c r="W198" s="632"/>
      <c r="X198" s="603"/>
      <c r="Y198" s="604"/>
      <c r="Z198" s="633"/>
      <c r="AA198" s="634"/>
      <c r="AB198" s="635"/>
      <c r="AC198" s="633"/>
      <c r="AD198" s="634"/>
      <c r="AE198" s="634"/>
      <c r="AF198" s="635"/>
      <c r="AG198" s="603"/>
      <c r="AH198" s="604"/>
    </row>
    <row r="199" spans="2:34" ht="18" customHeight="1">
      <c r="B199" s="72"/>
      <c r="C199" s="589"/>
      <c r="D199" s="590"/>
      <c r="E199" s="590"/>
      <c r="F199" s="590"/>
      <c r="G199" s="591"/>
      <c r="H199" s="589"/>
      <c r="I199" s="590"/>
      <c r="J199" s="590"/>
      <c r="K199" s="590"/>
      <c r="L199" s="590"/>
      <c r="M199" s="590"/>
      <c r="N199" s="590"/>
      <c r="O199" s="590"/>
      <c r="P199" s="590"/>
      <c r="Q199" s="590"/>
      <c r="R199" s="590"/>
      <c r="S199" s="590"/>
      <c r="T199" s="591"/>
      <c r="U199" s="592"/>
      <c r="V199" s="593"/>
      <c r="W199" s="594"/>
      <c r="X199" s="595"/>
      <c r="Y199" s="596"/>
      <c r="Z199" s="597"/>
      <c r="AA199" s="598"/>
      <c r="AB199" s="599"/>
      <c r="AC199" s="597"/>
      <c r="AD199" s="598"/>
      <c r="AE199" s="598"/>
      <c r="AF199" s="599"/>
      <c r="AG199" s="595"/>
      <c r="AH199" s="596"/>
    </row>
    <row r="200" spans="2:34" ht="18" customHeight="1">
      <c r="B200" s="67"/>
      <c r="C200" s="627"/>
      <c r="D200" s="628"/>
      <c r="E200" s="628"/>
      <c r="F200" s="628"/>
      <c r="G200" s="629"/>
      <c r="H200" s="627"/>
      <c r="I200" s="628"/>
      <c r="J200" s="628"/>
      <c r="K200" s="628"/>
      <c r="L200" s="628"/>
      <c r="M200" s="628"/>
      <c r="N200" s="628"/>
      <c r="O200" s="628"/>
      <c r="P200" s="628"/>
      <c r="Q200" s="628"/>
      <c r="R200" s="628"/>
      <c r="S200" s="628"/>
      <c r="T200" s="629"/>
      <c r="U200" s="630"/>
      <c r="V200" s="631"/>
      <c r="W200" s="632"/>
      <c r="X200" s="603"/>
      <c r="Y200" s="604"/>
      <c r="Z200" s="633"/>
      <c r="AA200" s="634"/>
      <c r="AB200" s="635"/>
      <c r="AC200" s="633"/>
      <c r="AD200" s="634"/>
      <c r="AE200" s="634"/>
      <c r="AF200" s="635"/>
      <c r="AG200" s="603"/>
      <c r="AH200" s="604"/>
    </row>
    <row r="201" spans="2:34" ht="18" customHeight="1">
      <c r="B201" s="72"/>
      <c r="C201" s="589"/>
      <c r="D201" s="590"/>
      <c r="E201" s="590"/>
      <c r="F201" s="590"/>
      <c r="G201" s="591"/>
      <c r="H201" s="589"/>
      <c r="I201" s="590"/>
      <c r="J201" s="590"/>
      <c r="K201" s="590"/>
      <c r="L201" s="590"/>
      <c r="M201" s="590"/>
      <c r="N201" s="590"/>
      <c r="O201" s="590"/>
      <c r="P201" s="590"/>
      <c r="Q201" s="590"/>
      <c r="R201" s="590"/>
      <c r="S201" s="590"/>
      <c r="T201" s="591"/>
      <c r="U201" s="592"/>
      <c r="V201" s="593"/>
      <c r="W201" s="594"/>
      <c r="X201" s="595"/>
      <c r="Y201" s="596"/>
      <c r="Z201" s="597"/>
      <c r="AA201" s="598"/>
      <c r="AB201" s="599"/>
      <c r="AC201" s="597"/>
      <c r="AD201" s="598"/>
      <c r="AE201" s="598"/>
      <c r="AF201" s="599"/>
      <c r="AG201" s="595"/>
      <c r="AH201" s="596"/>
    </row>
    <row r="202" spans="2:34" ht="18" customHeight="1">
      <c r="B202" s="67"/>
      <c r="C202" s="627"/>
      <c r="D202" s="628"/>
      <c r="E202" s="628"/>
      <c r="F202" s="628"/>
      <c r="G202" s="629"/>
      <c r="H202" s="627"/>
      <c r="I202" s="628"/>
      <c r="J202" s="628"/>
      <c r="K202" s="628"/>
      <c r="L202" s="628"/>
      <c r="M202" s="628"/>
      <c r="N202" s="628"/>
      <c r="O202" s="628"/>
      <c r="P202" s="628"/>
      <c r="Q202" s="628"/>
      <c r="R202" s="628"/>
      <c r="S202" s="628"/>
      <c r="T202" s="629"/>
      <c r="U202" s="630"/>
      <c r="V202" s="631"/>
      <c r="W202" s="632"/>
      <c r="X202" s="603"/>
      <c r="Y202" s="604"/>
      <c r="Z202" s="633"/>
      <c r="AA202" s="634"/>
      <c r="AB202" s="635"/>
      <c r="AC202" s="633"/>
      <c r="AD202" s="634"/>
      <c r="AE202" s="634"/>
      <c r="AF202" s="635"/>
      <c r="AG202" s="603"/>
      <c r="AH202" s="604"/>
    </row>
    <row r="203" spans="2:34" ht="18" customHeight="1">
      <c r="B203" s="72"/>
      <c r="C203" s="589"/>
      <c r="D203" s="590"/>
      <c r="E203" s="590"/>
      <c r="F203" s="590"/>
      <c r="G203" s="591"/>
      <c r="H203" s="589"/>
      <c r="I203" s="590"/>
      <c r="J203" s="590"/>
      <c r="K203" s="590"/>
      <c r="L203" s="590"/>
      <c r="M203" s="590"/>
      <c r="N203" s="590"/>
      <c r="O203" s="590"/>
      <c r="P203" s="590"/>
      <c r="Q203" s="590"/>
      <c r="R203" s="590"/>
      <c r="S203" s="590"/>
      <c r="T203" s="591"/>
      <c r="U203" s="592"/>
      <c r="V203" s="593"/>
      <c r="W203" s="594"/>
      <c r="X203" s="595"/>
      <c r="Y203" s="596"/>
      <c r="Z203" s="597"/>
      <c r="AA203" s="598"/>
      <c r="AB203" s="599"/>
      <c r="AC203" s="597"/>
      <c r="AD203" s="598"/>
      <c r="AE203" s="598"/>
      <c r="AF203" s="599"/>
      <c r="AG203" s="595"/>
      <c r="AH203" s="596"/>
    </row>
    <row r="204" spans="2:34" ht="18" customHeight="1">
      <c r="B204" s="67"/>
      <c r="C204" s="627"/>
      <c r="D204" s="628"/>
      <c r="E204" s="628"/>
      <c r="F204" s="628"/>
      <c r="G204" s="629"/>
      <c r="H204" s="627"/>
      <c r="I204" s="628"/>
      <c r="J204" s="628"/>
      <c r="K204" s="628"/>
      <c r="L204" s="628"/>
      <c r="M204" s="628"/>
      <c r="N204" s="628"/>
      <c r="O204" s="628"/>
      <c r="P204" s="628"/>
      <c r="Q204" s="628"/>
      <c r="R204" s="628"/>
      <c r="S204" s="628"/>
      <c r="T204" s="629"/>
      <c r="U204" s="630"/>
      <c r="V204" s="631"/>
      <c r="W204" s="632"/>
      <c r="X204" s="603"/>
      <c r="Y204" s="604"/>
      <c r="Z204" s="633"/>
      <c r="AA204" s="634"/>
      <c r="AB204" s="635"/>
      <c r="AC204" s="633"/>
      <c r="AD204" s="634"/>
      <c r="AE204" s="634"/>
      <c r="AF204" s="635"/>
      <c r="AG204" s="603"/>
      <c r="AH204" s="604"/>
    </row>
    <row r="205" spans="2:34" ht="18" customHeight="1">
      <c r="B205" s="72"/>
      <c r="C205" s="589"/>
      <c r="D205" s="590"/>
      <c r="E205" s="590"/>
      <c r="F205" s="590"/>
      <c r="G205" s="591"/>
      <c r="H205" s="589"/>
      <c r="I205" s="590"/>
      <c r="J205" s="590"/>
      <c r="K205" s="590"/>
      <c r="L205" s="590"/>
      <c r="M205" s="590"/>
      <c r="N205" s="590"/>
      <c r="O205" s="590"/>
      <c r="P205" s="590"/>
      <c r="Q205" s="590"/>
      <c r="R205" s="590"/>
      <c r="S205" s="590"/>
      <c r="T205" s="591"/>
      <c r="U205" s="592"/>
      <c r="V205" s="593"/>
      <c r="W205" s="594"/>
      <c r="X205" s="595"/>
      <c r="Y205" s="596"/>
      <c r="Z205" s="597"/>
      <c r="AA205" s="598"/>
      <c r="AB205" s="599"/>
      <c r="AC205" s="597"/>
      <c r="AD205" s="598"/>
      <c r="AE205" s="598"/>
      <c r="AF205" s="599"/>
      <c r="AG205" s="595"/>
      <c r="AH205" s="596"/>
    </row>
    <row r="206" spans="2:34" ht="18" customHeight="1">
      <c r="B206" s="67"/>
      <c r="C206" s="627"/>
      <c r="D206" s="628"/>
      <c r="E206" s="628"/>
      <c r="F206" s="628"/>
      <c r="G206" s="629"/>
      <c r="H206" s="627"/>
      <c r="I206" s="628"/>
      <c r="J206" s="628"/>
      <c r="K206" s="628"/>
      <c r="L206" s="628"/>
      <c r="M206" s="628"/>
      <c r="N206" s="628"/>
      <c r="O206" s="628"/>
      <c r="P206" s="628"/>
      <c r="Q206" s="628"/>
      <c r="R206" s="628"/>
      <c r="S206" s="628"/>
      <c r="T206" s="629"/>
      <c r="U206" s="630"/>
      <c r="V206" s="631"/>
      <c r="W206" s="632"/>
      <c r="X206" s="603"/>
      <c r="Y206" s="604"/>
      <c r="Z206" s="633"/>
      <c r="AA206" s="634"/>
      <c r="AB206" s="635"/>
      <c r="AC206" s="633"/>
      <c r="AD206" s="634"/>
      <c r="AE206" s="634"/>
      <c r="AF206" s="635"/>
      <c r="AG206" s="603"/>
      <c r="AH206" s="604"/>
    </row>
    <row r="207" spans="2:34" ht="18" customHeight="1">
      <c r="B207" s="72"/>
      <c r="C207" s="589"/>
      <c r="D207" s="590"/>
      <c r="E207" s="590"/>
      <c r="F207" s="590"/>
      <c r="G207" s="591"/>
      <c r="H207" s="589"/>
      <c r="I207" s="590"/>
      <c r="J207" s="590"/>
      <c r="K207" s="590"/>
      <c r="L207" s="590"/>
      <c r="M207" s="590"/>
      <c r="N207" s="590"/>
      <c r="O207" s="590"/>
      <c r="P207" s="590"/>
      <c r="Q207" s="590"/>
      <c r="R207" s="590"/>
      <c r="S207" s="590"/>
      <c r="T207" s="591"/>
      <c r="U207" s="592"/>
      <c r="V207" s="593"/>
      <c r="W207" s="594"/>
      <c r="X207" s="595"/>
      <c r="Y207" s="596"/>
      <c r="Z207" s="597"/>
      <c r="AA207" s="598"/>
      <c r="AB207" s="599"/>
      <c r="AC207" s="597"/>
      <c r="AD207" s="598"/>
      <c r="AE207" s="598"/>
      <c r="AF207" s="599"/>
      <c r="AG207" s="595"/>
      <c r="AH207" s="596"/>
    </row>
    <row r="208" spans="2:34" ht="18" customHeight="1">
      <c r="B208" s="67"/>
      <c r="C208" s="627"/>
      <c r="D208" s="628"/>
      <c r="E208" s="628"/>
      <c r="F208" s="628"/>
      <c r="G208" s="629"/>
      <c r="H208" s="627"/>
      <c r="I208" s="628"/>
      <c r="J208" s="628"/>
      <c r="K208" s="628"/>
      <c r="L208" s="628"/>
      <c r="M208" s="628"/>
      <c r="N208" s="628"/>
      <c r="O208" s="628"/>
      <c r="P208" s="628"/>
      <c r="Q208" s="628"/>
      <c r="R208" s="628"/>
      <c r="S208" s="628"/>
      <c r="T208" s="629"/>
      <c r="U208" s="630"/>
      <c r="V208" s="631"/>
      <c r="W208" s="632"/>
      <c r="X208" s="603"/>
      <c r="Y208" s="604"/>
      <c r="Z208" s="633"/>
      <c r="AA208" s="634"/>
      <c r="AB208" s="635"/>
      <c r="AC208" s="633"/>
      <c r="AD208" s="634"/>
      <c r="AE208" s="634"/>
      <c r="AF208" s="635"/>
      <c r="AG208" s="603"/>
      <c r="AH208" s="604"/>
    </row>
    <row r="209" spans="2:34" ht="18" customHeight="1">
      <c r="B209" s="72"/>
      <c r="C209" s="589"/>
      <c r="D209" s="590"/>
      <c r="E209" s="590"/>
      <c r="F209" s="590"/>
      <c r="G209" s="591"/>
      <c r="H209" s="589"/>
      <c r="I209" s="590"/>
      <c r="J209" s="590"/>
      <c r="K209" s="590"/>
      <c r="L209" s="590"/>
      <c r="M209" s="590"/>
      <c r="N209" s="590"/>
      <c r="O209" s="590"/>
      <c r="P209" s="590"/>
      <c r="Q209" s="590"/>
      <c r="R209" s="590"/>
      <c r="S209" s="590"/>
      <c r="T209" s="591"/>
      <c r="U209" s="592"/>
      <c r="V209" s="593"/>
      <c r="W209" s="594"/>
      <c r="X209" s="595"/>
      <c r="Y209" s="596"/>
      <c r="Z209" s="597"/>
      <c r="AA209" s="598"/>
      <c r="AB209" s="599"/>
      <c r="AC209" s="597"/>
      <c r="AD209" s="598"/>
      <c r="AE209" s="598"/>
      <c r="AF209" s="599"/>
      <c r="AG209" s="595"/>
      <c r="AH209" s="596"/>
    </row>
    <row r="210" spans="2:34" ht="18" customHeight="1">
      <c r="B210" s="67"/>
      <c r="C210" s="627"/>
      <c r="D210" s="628"/>
      <c r="E210" s="628"/>
      <c r="F210" s="628"/>
      <c r="G210" s="629"/>
      <c r="H210" s="627"/>
      <c r="I210" s="628"/>
      <c r="J210" s="628"/>
      <c r="K210" s="628"/>
      <c r="L210" s="628"/>
      <c r="M210" s="628"/>
      <c r="N210" s="628"/>
      <c r="O210" s="628"/>
      <c r="P210" s="628"/>
      <c r="Q210" s="628"/>
      <c r="R210" s="628"/>
      <c r="S210" s="628"/>
      <c r="T210" s="629"/>
      <c r="U210" s="630"/>
      <c r="V210" s="631"/>
      <c r="W210" s="632"/>
      <c r="X210" s="603"/>
      <c r="Y210" s="604"/>
      <c r="Z210" s="633"/>
      <c r="AA210" s="634"/>
      <c r="AB210" s="635"/>
      <c r="AC210" s="633"/>
      <c r="AD210" s="634"/>
      <c r="AE210" s="634"/>
      <c r="AF210" s="635"/>
      <c r="AG210" s="603"/>
      <c r="AH210" s="604"/>
    </row>
    <row r="211" spans="2:34" ht="18" customHeight="1">
      <c r="B211" s="72"/>
      <c r="C211" s="589"/>
      <c r="D211" s="590"/>
      <c r="E211" s="590"/>
      <c r="F211" s="590"/>
      <c r="G211" s="591"/>
      <c r="H211" s="589"/>
      <c r="I211" s="590"/>
      <c r="J211" s="590"/>
      <c r="K211" s="590"/>
      <c r="L211" s="590"/>
      <c r="M211" s="590"/>
      <c r="N211" s="590"/>
      <c r="O211" s="590"/>
      <c r="P211" s="590"/>
      <c r="Q211" s="590"/>
      <c r="R211" s="590"/>
      <c r="S211" s="590"/>
      <c r="T211" s="591"/>
      <c r="U211" s="592"/>
      <c r="V211" s="593"/>
      <c r="W211" s="594"/>
      <c r="X211" s="595"/>
      <c r="Y211" s="596"/>
      <c r="Z211" s="597"/>
      <c r="AA211" s="598"/>
      <c r="AB211" s="599"/>
      <c r="AC211" s="597"/>
      <c r="AD211" s="598"/>
      <c r="AE211" s="598"/>
      <c r="AF211" s="599"/>
      <c r="AG211" s="595"/>
      <c r="AH211" s="596"/>
    </row>
    <row r="212" spans="2:34" ht="18" customHeight="1">
      <c r="B212" s="67"/>
      <c r="C212" s="627"/>
      <c r="D212" s="628"/>
      <c r="E212" s="628"/>
      <c r="F212" s="628"/>
      <c r="G212" s="629"/>
      <c r="H212" s="627"/>
      <c r="I212" s="628"/>
      <c r="J212" s="628"/>
      <c r="K212" s="628"/>
      <c r="L212" s="628"/>
      <c r="M212" s="628"/>
      <c r="N212" s="628"/>
      <c r="O212" s="628"/>
      <c r="P212" s="628"/>
      <c r="Q212" s="628"/>
      <c r="R212" s="628"/>
      <c r="S212" s="628"/>
      <c r="T212" s="629"/>
      <c r="U212" s="630"/>
      <c r="V212" s="631"/>
      <c r="W212" s="632"/>
      <c r="X212" s="603"/>
      <c r="Y212" s="604"/>
      <c r="Z212" s="633"/>
      <c r="AA212" s="634"/>
      <c r="AB212" s="635"/>
      <c r="AC212" s="633"/>
      <c r="AD212" s="634"/>
      <c r="AE212" s="634"/>
      <c r="AF212" s="635"/>
      <c r="AG212" s="603"/>
      <c r="AH212" s="604"/>
    </row>
    <row r="213" spans="2:34" ht="18" customHeight="1">
      <c r="B213" s="72"/>
      <c r="C213" s="589"/>
      <c r="D213" s="590"/>
      <c r="E213" s="590"/>
      <c r="F213" s="590"/>
      <c r="G213" s="591"/>
      <c r="H213" s="589"/>
      <c r="I213" s="590"/>
      <c r="J213" s="590"/>
      <c r="K213" s="590"/>
      <c r="L213" s="590"/>
      <c r="M213" s="590"/>
      <c r="N213" s="590"/>
      <c r="O213" s="590"/>
      <c r="P213" s="590"/>
      <c r="Q213" s="590"/>
      <c r="R213" s="590"/>
      <c r="S213" s="590"/>
      <c r="T213" s="591"/>
      <c r="U213" s="592"/>
      <c r="V213" s="593"/>
      <c r="W213" s="594"/>
      <c r="X213" s="595"/>
      <c r="Y213" s="596"/>
      <c r="Z213" s="597"/>
      <c r="AA213" s="598"/>
      <c r="AB213" s="599"/>
      <c r="AC213" s="597"/>
      <c r="AD213" s="598"/>
      <c r="AE213" s="598"/>
      <c r="AF213" s="599"/>
      <c r="AG213" s="595"/>
      <c r="AH213" s="596"/>
    </row>
    <row r="214" spans="2:34" ht="18" customHeight="1">
      <c r="B214" s="67"/>
      <c r="C214" s="627"/>
      <c r="D214" s="628"/>
      <c r="E214" s="628"/>
      <c r="F214" s="628"/>
      <c r="G214" s="629"/>
      <c r="H214" s="627"/>
      <c r="I214" s="628"/>
      <c r="J214" s="628"/>
      <c r="K214" s="628"/>
      <c r="L214" s="628"/>
      <c r="M214" s="628"/>
      <c r="N214" s="628"/>
      <c r="O214" s="628"/>
      <c r="P214" s="628"/>
      <c r="Q214" s="628"/>
      <c r="R214" s="628"/>
      <c r="S214" s="628"/>
      <c r="T214" s="629"/>
      <c r="U214" s="630"/>
      <c r="V214" s="631"/>
      <c r="W214" s="632"/>
      <c r="X214" s="603"/>
      <c r="Y214" s="604"/>
      <c r="Z214" s="633"/>
      <c r="AA214" s="634"/>
      <c r="AB214" s="635"/>
      <c r="AC214" s="633"/>
      <c r="AD214" s="634"/>
      <c r="AE214" s="634"/>
      <c r="AF214" s="635"/>
      <c r="AG214" s="603"/>
      <c r="AH214" s="604"/>
    </row>
    <row r="215" spans="2:34" ht="18" customHeight="1">
      <c r="B215" s="72"/>
      <c r="C215" s="589"/>
      <c r="D215" s="590"/>
      <c r="E215" s="590"/>
      <c r="F215" s="590"/>
      <c r="G215" s="591"/>
      <c r="H215" s="589"/>
      <c r="I215" s="590"/>
      <c r="J215" s="590"/>
      <c r="K215" s="590"/>
      <c r="L215" s="590"/>
      <c r="M215" s="590"/>
      <c r="N215" s="590"/>
      <c r="O215" s="590"/>
      <c r="P215" s="590"/>
      <c r="Q215" s="590"/>
      <c r="R215" s="590"/>
      <c r="S215" s="590"/>
      <c r="T215" s="591"/>
      <c r="U215" s="592"/>
      <c r="V215" s="593"/>
      <c r="W215" s="594"/>
      <c r="X215" s="595"/>
      <c r="Y215" s="596"/>
      <c r="Z215" s="597"/>
      <c r="AA215" s="598"/>
      <c r="AB215" s="599"/>
      <c r="AC215" s="597"/>
      <c r="AD215" s="598"/>
      <c r="AE215" s="598"/>
      <c r="AF215" s="599"/>
      <c r="AG215" s="595"/>
      <c r="AH215" s="596"/>
    </row>
    <row r="216" spans="2:34" ht="18" customHeight="1">
      <c r="B216" s="67"/>
      <c r="C216" s="627"/>
      <c r="D216" s="628"/>
      <c r="E216" s="628"/>
      <c r="F216" s="628"/>
      <c r="G216" s="629"/>
      <c r="H216" s="627"/>
      <c r="I216" s="628"/>
      <c r="J216" s="628"/>
      <c r="K216" s="628"/>
      <c r="L216" s="628"/>
      <c r="M216" s="628"/>
      <c r="N216" s="628"/>
      <c r="O216" s="628"/>
      <c r="P216" s="628"/>
      <c r="Q216" s="628"/>
      <c r="R216" s="628"/>
      <c r="S216" s="628"/>
      <c r="T216" s="629"/>
      <c r="U216" s="630"/>
      <c r="V216" s="631"/>
      <c r="W216" s="632"/>
      <c r="X216" s="603"/>
      <c r="Y216" s="604"/>
      <c r="Z216" s="633"/>
      <c r="AA216" s="634"/>
      <c r="AB216" s="635"/>
      <c r="AC216" s="633"/>
      <c r="AD216" s="634"/>
      <c r="AE216" s="634"/>
      <c r="AF216" s="635"/>
      <c r="AG216" s="603"/>
      <c r="AH216" s="604"/>
    </row>
    <row r="217" spans="2:34" ht="18" customHeight="1">
      <c r="B217" s="72"/>
      <c r="C217" s="589"/>
      <c r="D217" s="590"/>
      <c r="E217" s="590"/>
      <c r="F217" s="590"/>
      <c r="G217" s="591"/>
      <c r="H217" s="589"/>
      <c r="I217" s="590"/>
      <c r="J217" s="590"/>
      <c r="K217" s="590"/>
      <c r="L217" s="590"/>
      <c r="M217" s="590"/>
      <c r="N217" s="590"/>
      <c r="O217" s="590"/>
      <c r="P217" s="590"/>
      <c r="Q217" s="590"/>
      <c r="R217" s="590"/>
      <c r="S217" s="590"/>
      <c r="T217" s="591"/>
      <c r="U217" s="592"/>
      <c r="V217" s="593"/>
      <c r="W217" s="594"/>
      <c r="X217" s="595"/>
      <c r="Y217" s="596"/>
      <c r="Z217" s="597"/>
      <c r="AA217" s="598"/>
      <c r="AB217" s="599"/>
      <c r="AC217" s="597"/>
      <c r="AD217" s="598"/>
      <c r="AE217" s="598"/>
      <c r="AF217" s="599"/>
      <c r="AG217" s="595"/>
      <c r="AH217" s="596"/>
    </row>
    <row r="218" spans="2:34" ht="18" customHeight="1">
      <c r="B218" s="67"/>
      <c r="C218" s="627"/>
      <c r="D218" s="628"/>
      <c r="E218" s="628"/>
      <c r="F218" s="628"/>
      <c r="G218" s="629"/>
      <c r="H218" s="627"/>
      <c r="I218" s="628"/>
      <c r="J218" s="628"/>
      <c r="K218" s="628"/>
      <c r="L218" s="628"/>
      <c r="M218" s="628"/>
      <c r="N218" s="628"/>
      <c r="O218" s="628"/>
      <c r="P218" s="628"/>
      <c r="Q218" s="628"/>
      <c r="R218" s="628"/>
      <c r="S218" s="628"/>
      <c r="T218" s="629"/>
      <c r="U218" s="630"/>
      <c r="V218" s="631"/>
      <c r="W218" s="632"/>
      <c r="X218" s="603"/>
      <c r="Y218" s="604"/>
      <c r="Z218" s="633"/>
      <c r="AA218" s="634"/>
      <c r="AB218" s="635"/>
      <c r="AC218" s="633"/>
      <c r="AD218" s="634"/>
      <c r="AE218" s="634"/>
      <c r="AF218" s="635"/>
      <c r="AG218" s="603"/>
      <c r="AH218" s="604"/>
    </row>
    <row r="219" spans="2:34" ht="18" customHeight="1">
      <c r="B219" s="72"/>
      <c r="C219" s="589"/>
      <c r="D219" s="590"/>
      <c r="E219" s="590"/>
      <c r="F219" s="590"/>
      <c r="G219" s="591"/>
      <c r="H219" s="589"/>
      <c r="I219" s="590"/>
      <c r="J219" s="590"/>
      <c r="K219" s="590"/>
      <c r="L219" s="590"/>
      <c r="M219" s="590"/>
      <c r="N219" s="590"/>
      <c r="O219" s="590"/>
      <c r="P219" s="590"/>
      <c r="Q219" s="590"/>
      <c r="R219" s="590"/>
      <c r="S219" s="590"/>
      <c r="T219" s="591"/>
      <c r="U219" s="592"/>
      <c r="V219" s="593"/>
      <c r="W219" s="594"/>
      <c r="X219" s="595"/>
      <c r="Y219" s="596"/>
      <c r="Z219" s="597"/>
      <c r="AA219" s="598"/>
      <c r="AB219" s="599"/>
      <c r="AC219" s="597"/>
      <c r="AD219" s="598"/>
      <c r="AE219" s="598"/>
      <c r="AF219" s="599"/>
      <c r="AG219" s="595"/>
      <c r="AH219" s="596"/>
    </row>
    <row r="220" spans="2:34" ht="18" customHeight="1">
      <c r="B220" s="67"/>
      <c r="C220" s="627"/>
      <c r="D220" s="628"/>
      <c r="E220" s="628"/>
      <c r="F220" s="628"/>
      <c r="G220" s="629"/>
      <c r="H220" s="627"/>
      <c r="I220" s="628"/>
      <c r="J220" s="628"/>
      <c r="K220" s="628"/>
      <c r="L220" s="628"/>
      <c r="M220" s="628"/>
      <c r="N220" s="628"/>
      <c r="O220" s="628"/>
      <c r="P220" s="628"/>
      <c r="Q220" s="628"/>
      <c r="R220" s="628"/>
      <c r="S220" s="628"/>
      <c r="T220" s="629"/>
      <c r="U220" s="630"/>
      <c r="V220" s="631"/>
      <c r="W220" s="632"/>
      <c r="X220" s="603"/>
      <c r="Y220" s="604"/>
      <c r="Z220" s="633"/>
      <c r="AA220" s="634"/>
      <c r="AB220" s="635"/>
      <c r="AC220" s="633"/>
      <c r="AD220" s="634"/>
      <c r="AE220" s="634"/>
      <c r="AF220" s="635"/>
      <c r="AG220" s="603"/>
      <c r="AH220" s="604"/>
    </row>
    <row r="221" spans="2:34" ht="18" customHeight="1">
      <c r="B221" s="72"/>
      <c r="C221" s="589"/>
      <c r="D221" s="590"/>
      <c r="E221" s="590"/>
      <c r="F221" s="590"/>
      <c r="G221" s="591"/>
      <c r="H221" s="589"/>
      <c r="I221" s="590"/>
      <c r="J221" s="590"/>
      <c r="K221" s="590"/>
      <c r="L221" s="590"/>
      <c r="M221" s="590"/>
      <c r="N221" s="590"/>
      <c r="O221" s="590"/>
      <c r="P221" s="590"/>
      <c r="Q221" s="590"/>
      <c r="R221" s="590"/>
      <c r="S221" s="590"/>
      <c r="T221" s="591"/>
      <c r="U221" s="592"/>
      <c r="V221" s="593"/>
      <c r="W221" s="594"/>
      <c r="X221" s="595"/>
      <c r="Y221" s="596"/>
      <c r="Z221" s="597"/>
      <c r="AA221" s="598"/>
      <c r="AB221" s="599"/>
      <c r="AC221" s="597"/>
      <c r="AD221" s="598"/>
      <c r="AE221" s="598"/>
      <c r="AF221" s="599"/>
      <c r="AG221" s="595"/>
      <c r="AH221" s="596"/>
    </row>
    <row r="222" spans="2:34" ht="18" customHeight="1">
      <c r="B222" s="67"/>
      <c r="C222" s="627"/>
      <c r="D222" s="628"/>
      <c r="E222" s="628"/>
      <c r="F222" s="628"/>
      <c r="G222" s="629"/>
      <c r="H222" s="627"/>
      <c r="I222" s="628"/>
      <c r="J222" s="628"/>
      <c r="K222" s="628"/>
      <c r="L222" s="628"/>
      <c r="M222" s="628"/>
      <c r="N222" s="628"/>
      <c r="O222" s="628"/>
      <c r="P222" s="628"/>
      <c r="Q222" s="628"/>
      <c r="R222" s="628"/>
      <c r="S222" s="628"/>
      <c r="T222" s="629"/>
      <c r="U222" s="630"/>
      <c r="V222" s="631"/>
      <c r="W222" s="632"/>
      <c r="X222" s="603"/>
      <c r="Y222" s="604"/>
      <c r="Z222" s="633"/>
      <c r="AA222" s="634"/>
      <c r="AB222" s="635"/>
      <c r="AC222" s="633"/>
      <c r="AD222" s="634"/>
      <c r="AE222" s="634"/>
      <c r="AF222" s="635"/>
      <c r="AG222" s="603"/>
      <c r="AH222" s="604"/>
    </row>
    <row r="223" spans="2:34" ht="18" customHeight="1">
      <c r="B223" s="72"/>
      <c r="C223" s="589"/>
      <c r="D223" s="590"/>
      <c r="E223" s="590"/>
      <c r="F223" s="590"/>
      <c r="G223" s="591"/>
      <c r="H223" s="589"/>
      <c r="I223" s="590"/>
      <c r="J223" s="590"/>
      <c r="K223" s="590"/>
      <c r="L223" s="590"/>
      <c r="M223" s="590"/>
      <c r="N223" s="590"/>
      <c r="O223" s="590"/>
      <c r="P223" s="590"/>
      <c r="Q223" s="590"/>
      <c r="R223" s="590"/>
      <c r="S223" s="590"/>
      <c r="T223" s="591"/>
      <c r="U223" s="592"/>
      <c r="V223" s="593"/>
      <c r="W223" s="594"/>
      <c r="X223" s="595"/>
      <c r="Y223" s="596"/>
      <c r="Z223" s="597"/>
      <c r="AA223" s="598"/>
      <c r="AB223" s="599"/>
      <c r="AC223" s="597"/>
      <c r="AD223" s="598"/>
      <c r="AE223" s="598"/>
      <c r="AF223" s="599"/>
      <c r="AG223" s="595"/>
      <c r="AH223" s="596"/>
    </row>
    <row r="224" spans="2:34" ht="18" customHeight="1">
      <c r="B224" s="67"/>
      <c r="C224" s="627"/>
      <c r="D224" s="628"/>
      <c r="E224" s="628"/>
      <c r="F224" s="628"/>
      <c r="G224" s="629"/>
      <c r="H224" s="627"/>
      <c r="I224" s="628"/>
      <c r="J224" s="628"/>
      <c r="K224" s="628"/>
      <c r="L224" s="628"/>
      <c r="M224" s="628"/>
      <c r="N224" s="628"/>
      <c r="O224" s="628"/>
      <c r="P224" s="628"/>
      <c r="Q224" s="628"/>
      <c r="R224" s="628"/>
      <c r="S224" s="628"/>
      <c r="T224" s="629"/>
      <c r="U224" s="630"/>
      <c r="V224" s="631"/>
      <c r="W224" s="632"/>
      <c r="X224" s="603"/>
      <c r="Y224" s="604"/>
      <c r="Z224" s="633"/>
      <c r="AA224" s="634"/>
      <c r="AB224" s="635"/>
      <c r="AC224" s="633"/>
      <c r="AD224" s="634"/>
      <c r="AE224" s="634"/>
      <c r="AF224" s="635"/>
      <c r="AG224" s="603"/>
      <c r="AH224" s="604"/>
    </row>
    <row r="225" spans="2:34" ht="18" customHeight="1">
      <c r="B225" s="72"/>
      <c r="C225" s="589"/>
      <c r="D225" s="590"/>
      <c r="E225" s="590"/>
      <c r="F225" s="590"/>
      <c r="G225" s="591"/>
      <c r="H225" s="589"/>
      <c r="I225" s="590"/>
      <c r="J225" s="590"/>
      <c r="K225" s="590"/>
      <c r="L225" s="590"/>
      <c r="M225" s="590"/>
      <c r="N225" s="590"/>
      <c r="O225" s="590"/>
      <c r="P225" s="590"/>
      <c r="Q225" s="590"/>
      <c r="R225" s="590"/>
      <c r="S225" s="590"/>
      <c r="T225" s="591"/>
      <c r="U225" s="592"/>
      <c r="V225" s="593"/>
      <c r="W225" s="594"/>
      <c r="X225" s="595"/>
      <c r="Y225" s="596"/>
      <c r="Z225" s="597"/>
      <c r="AA225" s="598"/>
      <c r="AB225" s="599"/>
      <c r="AC225" s="597"/>
      <c r="AD225" s="598"/>
      <c r="AE225" s="598"/>
      <c r="AF225" s="599"/>
      <c r="AG225" s="595"/>
      <c r="AH225" s="596"/>
    </row>
    <row r="226" spans="2:34" ht="18" customHeight="1">
      <c r="B226" s="67"/>
      <c r="C226" s="627"/>
      <c r="D226" s="628"/>
      <c r="E226" s="628"/>
      <c r="F226" s="628"/>
      <c r="G226" s="629"/>
      <c r="H226" s="627"/>
      <c r="I226" s="628"/>
      <c r="J226" s="628"/>
      <c r="K226" s="628"/>
      <c r="L226" s="628"/>
      <c r="M226" s="628"/>
      <c r="N226" s="628"/>
      <c r="O226" s="628"/>
      <c r="P226" s="628"/>
      <c r="Q226" s="628"/>
      <c r="R226" s="628"/>
      <c r="S226" s="628"/>
      <c r="T226" s="629"/>
      <c r="U226" s="630"/>
      <c r="V226" s="631"/>
      <c r="W226" s="632"/>
      <c r="X226" s="603"/>
      <c r="Y226" s="604"/>
      <c r="Z226" s="633"/>
      <c r="AA226" s="634"/>
      <c r="AB226" s="635"/>
      <c r="AC226" s="633"/>
      <c r="AD226" s="634"/>
      <c r="AE226" s="634"/>
      <c r="AF226" s="635"/>
      <c r="AG226" s="603"/>
      <c r="AH226" s="604"/>
    </row>
    <row r="227" spans="2:34" ht="18" customHeight="1">
      <c r="B227" s="72"/>
      <c r="C227" s="589"/>
      <c r="D227" s="590"/>
      <c r="E227" s="590"/>
      <c r="F227" s="590"/>
      <c r="G227" s="591"/>
      <c r="H227" s="589"/>
      <c r="I227" s="590"/>
      <c r="J227" s="590"/>
      <c r="K227" s="590"/>
      <c r="L227" s="590"/>
      <c r="M227" s="590"/>
      <c r="N227" s="590"/>
      <c r="O227" s="590"/>
      <c r="P227" s="590"/>
      <c r="Q227" s="590"/>
      <c r="R227" s="590"/>
      <c r="S227" s="590"/>
      <c r="T227" s="591"/>
      <c r="U227" s="592"/>
      <c r="V227" s="593"/>
      <c r="W227" s="594"/>
      <c r="X227" s="595"/>
      <c r="Y227" s="596"/>
      <c r="Z227" s="597"/>
      <c r="AA227" s="598"/>
      <c r="AB227" s="599"/>
      <c r="AC227" s="597"/>
      <c r="AD227" s="598"/>
      <c r="AE227" s="598"/>
      <c r="AF227" s="599"/>
      <c r="AG227" s="595"/>
      <c r="AH227" s="596"/>
    </row>
    <row r="228" spans="2:34" ht="18" customHeight="1">
      <c r="B228" s="67"/>
      <c r="C228" s="627"/>
      <c r="D228" s="628"/>
      <c r="E228" s="628"/>
      <c r="F228" s="628"/>
      <c r="G228" s="629"/>
      <c r="H228" s="627"/>
      <c r="I228" s="628"/>
      <c r="J228" s="628"/>
      <c r="K228" s="628"/>
      <c r="L228" s="628"/>
      <c r="M228" s="628"/>
      <c r="N228" s="628"/>
      <c r="O228" s="628"/>
      <c r="P228" s="628"/>
      <c r="Q228" s="628"/>
      <c r="R228" s="628"/>
      <c r="S228" s="628"/>
      <c r="T228" s="629"/>
      <c r="U228" s="630"/>
      <c r="V228" s="631"/>
      <c r="W228" s="632"/>
      <c r="X228" s="603"/>
      <c r="Y228" s="604"/>
      <c r="Z228" s="633"/>
      <c r="AA228" s="634"/>
      <c r="AB228" s="635"/>
      <c r="AC228" s="633"/>
      <c r="AD228" s="634"/>
      <c r="AE228" s="634"/>
      <c r="AF228" s="635"/>
      <c r="AG228" s="603"/>
      <c r="AH228" s="604"/>
    </row>
    <row r="229" spans="2:34" ht="18" customHeight="1">
      <c r="B229" s="72"/>
      <c r="C229" s="589"/>
      <c r="D229" s="590"/>
      <c r="E229" s="590"/>
      <c r="F229" s="590"/>
      <c r="G229" s="591"/>
      <c r="H229" s="589"/>
      <c r="I229" s="590"/>
      <c r="J229" s="590"/>
      <c r="K229" s="590"/>
      <c r="L229" s="590"/>
      <c r="M229" s="590"/>
      <c r="N229" s="590"/>
      <c r="O229" s="590"/>
      <c r="P229" s="590"/>
      <c r="Q229" s="590"/>
      <c r="R229" s="590"/>
      <c r="S229" s="590"/>
      <c r="T229" s="591"/>
      <c r="U229" s="592"/>
      <c r="V229" s="593"/>
      <c r="W229" s="594"/>
      <c r="X229" s="595"/>
      <c r="Y229" s="596"/>
      <c r="Z229" s="597"/>
      <c r="AA229" s="598"/>
      <c r="AB229" s="599"/>
      <c r="AC229" s="597"/>
      <c r="AD229" s="598"/>
      <c r="AE229" s="598"/>
      <c r="AF229" s="599"/>
      <c r="AG229" s="595"/>
      <c r="AH229" s="596"/>
    </row>
    <row r="230" spans="2:34" ht="18" customHeight="1">
      <c r="B230" s="67"/>
      <c r="C230" s="627"/>
      <c r="D230" s="628"/>
      <c r="E230" s="628"/>
      <c r="F230" s="628"/>
      <c r="G230" s="629"/>
      <c r="H230" s="627"/>
      <c r="I230" s="628"/>
      <c r="J230" s="628"/>
      <c r="K230" s="628"/>
      <c r="L230" s="628"/>
      <c r="M230" s="628"/>
      <c r="N230" s="628"/>
      <c r="O230" s="628"/>
      <c r="P230" s="628"/>
      <c r="Q230" s="628"/>
      <c r="R230" s="628"/>
      <c r="S230" s="628"/>
      <c r="T230" s="629"/>
      <c r="U230" s="630"/>
      <c r="V230" s="631"/>
      <c r="W230" s="632"/>
      <c r="X230" s="603"/>
      <c r="Y230" s="604"/>
      <c r="Z230" s="633"/>
      <c r="AA230" s="634"/>
      <c r="AB230" s="635"/>
      <c r="AC230" s="633"/>
      <c r="AD230" s="634"/>
      <c r="AE230" s="634"/>
      <c r="AF230" s="635"/>
      <c r="AG230" s="603"/>
      <c r="AH230" s="604"/>
    </row>
    <row r="231" spans="2:34" ht="18" customHeight="1">
      <c r="B231" s="72"/>
      <c r="C231" s="589"/>
      <c r="D231" s="590"/>
      <c r="E231" s="590"/>
      <c r="F231" s="590"/>
      <c r="G231" s="591"/>
      <c r="H231" s="589"/>
      <c r="I231" s="590"/>
      <c r="J231" s="590"/>
      <c r="K231" s="590"/>
      <c r="L231" s="590"/>
      <c r="M231" s="590"/>
      <c r="N231" s="590"/>
      <c r="O231" s="590"/>
      <c r="P231" s="590"/>
      <c r="Q231" s="590"/>
      <c r="R231" s="590"/>
      <c r="S231" s="590"/>
      <c r="T231" s="591"/>
      <c r="U231" s="592"/>
      <c r="V231" s="593"/>
      <c r="W231" s="594"/>
      <c r="X231" s="595"/>
      <c r="Y231" s="596"/>
      <c r="Z231" s="597"/>
      <c r="AA231" s="598"/>
      <c r="AB231" s="599"/>
      <c r="AC231" s="597"/>
      <c r="AD231" s="598"/>
      <c r="AE231" s="598"/>
      <c r="AF231" s="599"/>
      <c r="AG231" s="595"/>
      <c r="AH231" s="596"/>
    </row>
    <row r="232" spans="2:34" ht="18" customHeight="1">
      <c r="B232" s="67"/>
      <c r="C232" s="627"/>
      <c r="D232" s="628"/>
      <c r="E232" s="628"/>
      <c r="F232" s="628"/>
      <c r="G232" s="629"/>
      <c r="H232" s="627"/>
      <c r="I232" s="628"/>
      <c r="J232" s="628"/>
      <c r="K232" s="628"/>
      <c r="L232" s="628"/>
      <c r="M232" s="628"/>
      <c r="N232" s="628"/>
      <c r="O232" s="628"/>
      <c r="P232" s="628"/>
      <c r="Q232" s="628"/>
      <c r="R232" s="628"/>
      <c r="S232" s="628"/>
      <c r="T232" s="629"/>
      <c r="U232" s="630"/>
      <c r="V232" s="631"/>
      <c r="W232" s="632"/>
      <c r="X232" s="603"/>
      <c r="Y232" s="604"/>
      <c r="Z232" s="633"/>
      <c r="AA232" s="634"/>
      <c r="AB232" s="635"/>
      <c r="AC232" s="633"/>
      <c r="AD232" s="634"/>
      <c r="AE232" s="634"/>
      <c r="AF232" s="635"/>
      <c r="AG232" s="603"/>
      <c r="AH232" s="604"/>
    </row>
    <row r="233" spans="2:34" ht="18" customHeight="1">
      <c r="B233" s="72"/>
      <c r="C233" s="589"/>
      <c r="D233" s="590"/>
      <c r="E233" s="590"/>
      <c r="F233" s="590"/>
      <c r="G233" s="591"/>
      <c r="H233" s="589"/>
      <c r="I233" s="590"/>
      <c r="J233" s="590"/>
      <c r="K233" s="590"/>
      <c r="L233" s="590"/>
      <c r="M233" s="590"/>
      <c r="N233" s="590"/>
      <c r="O233" s="590"/>
      <c r="P233" s="590"/>
      <c r="Q233" s="590"/>
      <c r="R233" s="590"/>
      <c r="S233" s="590"/>
      <c r="T233" s="591"/>
      <c r="U233" s="592"/>
      <c r="V233" s="593"/>
      <c r="W233" s="594"/>
      <c r="X233" s="595"/>
      <c r="Y233" s="596"/>
      <c r="Z233" s="597"/>
      <c r="AA233" s="598"/>
      <c r="AB233" s="599"/>
      <c r="AC233" s="597"/>
      <c r="AD233" s="598"/>
      <c r="AE233" s="598"/>
      <c r="AF233" s="599"/>
      <c r="AG233" s="595"/>
      <c r="AH233" s="596"/>
    </row>
    <row r="234" spans="2:34" ht="18" customHeight="1">
      <c r="B234" s="67"/>
      <c r="C234" s="627"/>
      <c r="D234" s="628"/>
      <c r="E234" s="628"/>
      <c r="F234" s="628"/>
      <c r="G234" s="629"/>
      <c r="H234" s="627"/>
      <c r="I234" s="628"/>
      <c r="J234" s="628"/>
      <c r="K234" s="628"/>
      <c r="L234" s="628"/>
      <c r="M234" s="628"/>
      <c r="N234" s="628"/>
      <c r="O234" s="628"/>
      <c r="P234" s="628"/>
      <c r="Q234" s="628"/>
      <c r="R234" s="628"/>
      <c r="S234" s="628"/>
      <c r="T234" s="629"/>
      <c r="U234" s="630"/>
      <c r="V234" s="631"/>
      <c r="W234" s="632"/>
      <c r="X234" s="603"/>
      <c r="Y234" s="604"/>
      <c r="Z234" s="633"/>
      <c r="AA234" s="634"/>
      <c r="AB234" s="635"/>
      <c r="AC234" s="633"/>
      <c r="AD234" s="634"/>
      <c r="AE234" s="634"/>
      <c r="AF234" s="635"/>
      <c r="AG234" s="603"/>
      <c r="AH234" s="604"/>
    </row>
    <row r="235" spans="2:34" ht="18" customHeight="1">
      <c r="B235" s="72"/>
      <c r="C235" s="589"/>
      <c r="D235" s="590"/>
      <c r="E235" s="590"/>
      <c r="F235" s="590"/>
      <c r="G235" s="591"/>
      <c r="H235" s="589"/>
      <c r="I235" s="590"/>
      <c r="J235" s="590"/>
      <c r="K235" s="590"/>
      <c r="L235" s="590"/>
      <c r="M235" s="590"/>
      <c r="N235" s="590"/>
      <c r="O235" s="590"/>
      <c r="P235" s="590"/>
      <c r="Q235" s="590"/>
      <c r="R235" s="590"/>
      <c r="S235" s="590"/>
      <c r="T235" s="591"/>
      <c r="U235" s="592"/>
      <c r="V235" s="593"/>
      <c r="W235" s="594"/>
      <c r="X235" s="595"/>
      <c r="Y235" s="596"/>
      <c r="Z235" s="597"/>
      <c r="AA235" s="598"/>
      <c r="AB235" s="599"/>
      <c r="AC235" s="597"/>
      <c r="AD235" s="598"/>
      <c r="AE235" s="598"/>
      <c r="AF235" s="599"/>
      <c r="AG235" s="595"/>
      <c r="AH235" s="596"/>
    </row>
    <row r="236" spans="2:34" ht="18" customHeight="1">
      <c r="B236" s="67"/>
      <c r="C236" s="627"/>
      <c r="D236" s="628"/>
      <c r="E236" s="628"/>
      <c r="F236" s="628"/>
      <c r="G236" s="629"/>
      <c r="H236" s="627"/>
      <c r="I236" s="628"/>
      <c r="J236" s="628"/>
      <c r="K236" s="628"/>
      <c r="L236" s="628"/>
      <c r="M236" s="628"/>
      <c r="N236" s="628"/>
      <c r="O236" s="628"/>
      <c r="P236" s="628"/>
      <c r="Q236" s="628"/>
      <c r="R236" s="628"/>
      <c r="S236" s="628"/>
      <c r="T236" s="629"/>
      <c r="U236" s="630"/>
      <c r="V236" s="631"/>
      <c r="W236" s="632"/>
      <c r="X236" s="603"/>
      <c r="Y236" s="604"/>
      <c r="Z236" s="633"/>
      <c r="AA236" s="634"/>
      <c r="AB236" s="635"/>
      <c r="AC236" s="633"/>
      <c r="AD236" s="634"/>
      <c r="AE236" s="634"/>
      <c r="AF236" s="635"/>
      <c r="AG236" s="603"/>
      <c r="AH236" s="604"/>
    </row>
    <row r="237" spans="2:34" ht="18" customHeight="1">
      <c r="B237" s="72"/>
      <c r="C237" s="589"/>
      <c r="D237" s="590"/>
      <c r="E237" s="590"/>
      <c r="F237" s="590"/>
      <c r="G237" s="591"/>
      <c r="H237" s="589"/>
      <c r="I237" s="590"/>
      <c r="J237" s="590"/>
      <c r="K237" s="590"/>
      <c r="L237" s="590"/>
      <c r="M237" s="590"/>
      <c r="N237" s="590"/>
      <c r="O237" s="590"/>
      <c r="P237" s="590"/>
      <c r="Q237" s="590"/>
      <c r="R237" s="590"/>
      <c r="S237" s="590"/>
      <c r="T237" s="591"/>
      <c r="U237" s="592"/>
      <c r="V237" s="593"/>
      <c r="W237" s="594"/>
      <c r="X237" s="595"/>
      <c r="Y237" s="596"/>
      <c r="Z237" s="597"/>
      <c r="AA237" s="598"/>
      <c r="AB237" s="599"/>
      <c r="AC237" s="597"/>
      <c r="AD237" s="598"/>
      <c r="AE237" s="598"/>
      <c r="AF237" s="599"/>
      <c r="AG237" s="595"/>
      <c r="AH237" s="596"/>
    </row>
    <row r="238" spans="2:34" ht="18" customHeight="1">
      <c r="B238" s="67"/>
      <c r="C238" s="627"/>
      <c r="D238" s="628"/>
      <c r="E238" s="628"/>
      <c r="F238" s="628"/>
      <c r="G238" s="629"/>
      <c r="H238" s="627"/>
      <c r="I238" s="628"/>
      <c r="J238" s="628"/>
      <c r="K238" s="628"/>
      <c r="L238" s="628"/>
      <c r="M238" s="628"/>
      <c r="N238" s="628"/>
      <c r="O238" s="628"/>
      <c r="P238" s="628"/>
      <c r="Q238" s="628"/>
      <c r="R238" s="628"/>
      <c r="S238" s="628"/>
      <c r="T238" s="629"/>
      <c r="U238" s="630"/>
      <c r="V238" s="631"/>
      <c r="W238" s="632"/>
      <c r="X238" s="603"/>
      <c r="Y238" s="604"/>
      <c r="Z238" s="633"/>
      <c r="AA238" s="634"/>
      <c r="AB238" s="635"/>
      <c r="AC238" s="633"/>
      <c r="AD238" s="634"/>
      <c r="AE238" s="634"/>
      <c r="AF238" s="635"/>
      <c r="AG238" s="603"/>
      <c r="AH238" s="604"/>
    </row>
    <row r="239" spans="2:34" ht="18" customHeight="1">
      <c r="B239" s="72"/>
      <c r="C239" s="589"/>
      <c r="D239" s="590"/>
      <c r="E239" s="590"/>
      <c r="F239" s="590"/>
      <c r="G239" s="591"/>
      <c r="H239" s="589"/>
      <c r="I239" s="590"/>
      <c r="J239" s="590"/>
      <c r="K239" s="590"/>
      <c r="L239" s="590"/>
      <c r="M239" s="590"/>
      <c r="N239" s="590"/>
      <c r="O239" s="590"/>
      <c r="P239" s="590"/>
      <c r="Q239" s="590"/>
      <c r="R239" s="590"/>
      <c r="S239" s="590"/>
      <c r="T239" s="591"/>
      <c r="U239" s="592"/>
      <c r="V239" s="593"/>
      <c r="W239" s="594"/>
      <c r="X239" s="595"/>
      <c r="Y239" s="596"/>
      <c r="Z239" s="597"/>
      <c r="AA239" s="598"/>
      <c r="AB239" s="599"/>
      <c r="AC239" s="597"/>
      <c r="AD239" s="598"/>
      <c r="AE239" s="598"/>
      <c r="AF239" s="599"/>
      <c r="AG239" s="595"/>
      <c r="AH239" s="596"/>
    </row>
    <row r="240" spans="2:34" ht="18" customHeight="1">
      <c r="B240" s="67"/>
      <c r="C240" s="627"/>
      <c r="D240" s="628"/>
      <c r="E240" s="628"/>
      <c r="F240" s="628"/>
      <c r="G240" s="629"/>
      <c r="H240" s="627"/>
      <c r="I240" s="628"/>
      <c r="J240" s="628"/>
      <c r="K240" s="628"/>
      <c r="L240" s="628"/>
      <c r="M240" s="628"/>
      <c r="N240" s="628"/>
      <c r="O240" s="628"/>
      <c r="P240" s="628"/>
      <c r="Q240" s="628"/>
      <c r="R240" s="628"/>
      <c r="S240" s="628"/>
      <c r="T240" s="629"/>
      <c r="U240" s="630"/>
      <c r="V240" s="631"/>
      <c r="W240" s="632"/>
      <c r="X240" s="603"/>
      <c r="Y240" s="604"/>
      <c r="Z240" s="633"/>
      <c r="AA240" s="634"/>
      <c r="AB240" s="635"/>
      <c r="AC240" s="633"/>
      <c r="AD240" s="634"/>
      <c r="AE240" s="634"/>
      <c r="AF240" s="635"/>
      <c r="AG240" s="603"/>
      <c r="AH240" s="604"/>
    </row>
    <row r="241" spans="2:34" ht="18" customHeight="1">
      <c r="B241" s="72"/>
      <c r="C241" s="589"/>
      <c r="D241" s="590"/>
      <c r="E241" s="590"/>
      <c r="F241" s="590"/>
      <c r="G241" s="591"/>
      <c r="H241" s="589"/>
      <c r="I241" s="590"/>
      <c r="J241" s="590"/>
      <c r="K241" s="590"/>
      <c r="L241" s="590"/>
      <c r="M241" s="590"/>
      <c r="N241" s="590"/>
      <c r="O241" s="590"/>
      <c r="P241" s="590"/>
      <c r="Q241" s="590"/>
      <c r="R241" s="590"/>
      <c r="S241" s="590"/>
      <c r="T241" s="591"/>
      <c r="U241" s="592"/>
      <c r="V241" s="593"/>
      <c r="W241" s="594"/>
      <c r="X241" s="595"/>
      <c r="Y241" s="596"/>
      <c r="Z241" s="597"/>
      <c r="AA241" s="598"/>
      <c r="AB241" s="599"/>
      <c r="AC241" s="597"/>
      <c r="AD241" s="598"/>
      <c r="AE241" s="598"/>
      <c r="AF241" s="599"/>
      <c r="AG241" s="595"/>
      <c r="AH241" s="596"/>
    </row>
    <row r="242" spans="2:34" ht="18" customHeight="1">
      <c r="B242" s="67"/>
      <c r="C242" s="627"/>
      <c r="D242" s="628"/>
      <c r="E242" s="628"/>
      <c r="F242" s="628"/>
      <c r="G242" s="629"/>
      <c r="H242" s="627"/>
      <c r="I242" s="628"/>
      <c r="J242" s="628"/>
      <c r="K242" s="628"/>
      <c r="L242" s="628"/>
      <c r="M242" s="628"/>
      <c r="N242" s="628"/>
      <c r="O242" s="628"/>
      <c r="P242" s="628"/>
      <c r="Q242" s="628"/>
      <c r="R242" s="628"/>
      <c r="S242" s="628"/>
      <c r="T242" s="629"/>
      <c r="U242" s="630"/>
      <c r="V242" s="631"/>
      <c r="W242" s="632"/>
      <c r="X242" s="603"/>
      <c r="Y242" s="604"/>
      <c r="Z242" s="633"/>
      <c r="AA242" s="634"/>
      <c r="AB242" s="635"/>
      <c r="AC242" s="633"/>
      <c r="AD242" s="634"/>
      <c r="AE242" s="634"/>
      <c r="AF242" s="635"/>
      <c r="AG242" s="603"/>
      <c r="AH242" s="604"/>
    </row>
    <row r="243" spans="2:34" ht="18" customHeight="1">
      <c r="B243" s="72"/>
      <c r="C243" s="589"/>
      <c r="D243" s="590"/>
      <c r="E243" s="590"/>
      <c r="F243" s="590"/>
      <c r="G243" s="591"/>
      <c r="H243" s="589"/>
      <c r="I243" s="590"/>
      <c r="J243" s="590"/>
      <c r="K243" s="590"/>
      <c r="L243" s="590"/>
      <c r="M243" s="590"/>
      <c r="N243" s="590"/>
      <c r="O243" s="590"/>
      <c r="P243" s="590"/>
      <c r="Q243" s="590"/>
      <c r="R243" s="590"/>
      <c r="S243" s="590"/>
      <c r="T243" s="591"/>
      <c r="U243" s="592"/>
      <c r="V243" s="593"/>
      <c r="W243" s="594"/>
      <c r="X243" s="595"/>
      <c r="Y243" s="596"/>
      <c r="Z243" s="597"/>
      <c r="AA243" s="598"/>
      <c r="AB243" s="599"/>
      <c r="AC243" s="597"/>
      <c r="AD243" s="598"/>
      <c r="AE243" s="598"/>
      <c r="AF243" s="599"/>
      <c r="AG243" s="595"/>
      <c r="AH243" s="596"/>
    </row>
    <row r="244" spans="2:34" ht="18" customHeight="1">
      <c r="B244" s="67"/>
      <c r="C244" s="627"/>
      <c r="D244" s="628"/>
      <c r="E244" s="628"/>
      <c r="F244" s="628"/>
      <c r="G244" s="629"/>
      <c r="H244" s="627"/>
      <c r="I244" s="628"/>
      <c r="J244" s="628"/>
      <c r="K244" s="628"/>
      <c r="L244" s="628"/>
      <c r="M244" s="628"/>
      <c r="N244" s="628"/>
      <c r="O244" s="628"/>
      <c r="P244" s="628"/>
      <c r="Q244" s="628"/>
      <c r="R244" s="628"/>
      <c r="S244" s="628"/>
      <c r="T244" s="629"/>
      <c r="U244" s="630"/>
      <c r="V244" s="631"/>
      <c r="W244" s="632"/>
      <c r="X244" s="603"/>
      <c r="Y244" s="604"/>
      <c r="Z244" s="633"/>
      <c r="AA244" s="634"/>
      <c r="AB244" s="635"/>
      <c r="AC244" s="633"/>
      <c r="AD244" s="634"/>
      <c r="AE244" s="634"/>
      <c r="AF244" s="635"/>
      <c r="AG244" s="603"/>
      <c r="AH244" s="604"/>
    </row>
    <row r="245" spans="2:34" ht="18" customHeight="1">
      <c r="B245" s="72"/>
      <c r="C245" s="589"/>
      <c r="D245" s="590"/>
      <c r="E245" s="590"/>
      <c r="F245" s="590"/>
      <c r="G245" s="591"/>
      <c r="H245" s="589"/>
      <c r="I245" s="590"/>
      <c r="J245" s="590"/>
      <c r="K245" s="590"/>
      <c r="L245" s="590"/>
      <c r="M245" s="590"/>
      <c r="N245" s="590"/>
      <c r="O245" s="590"/>
      <c r="P245" s="590"/>
      <c r="Q245" s="590"/>
      <c r="R245" s="590"/>
      <c r="S245" s="590"/>
      <c r="T245" s="591"/>
      <c r="U245" s="592"/>
      <c r="V245" s="593"/>
      <c r="W245" s="594"/>
      <c r="X245" s="595"/>
      <c r="Y245" s="596"/>
      <c r="Z245" s="597"/>
      <c r="AA245" s="598"/>
      <c r="AB245" s="599"/>
      <c r="AC245" s="597"/>
      <c r="AD245" s="598"/>
      <c r="AE245" s="598"/>
      <c r="AF245" s="599"/>
      <c r="AG245" s="595"/>
      <c r="AH245" s="596"/>
    </row>
    <row r="246" spans="2:34" ht="18" customHeight="1">
      <c r="B246" s="67"/>
      <c r="C246" s="627"/>
      <c r="D246" s="628"/>
      <c r="E246" s="628"/>
      <c r="F246" s="628"/>
      <c r="G246" s="629"/>
      <c r="H246" s="627"/>
      <c r="I246" s="628"/>
      <c r="J246" s="628"/>
      <c r="K246" s="628"/>
      <c r="L246" s="628"/>
      <c r="M246" s="628"/>
      <c r="N246" s="628"/>
      <c r="O246" s="628"/>
      <c r="P246" s="628"/>
      <c r="Q246" s="628"/>
      <c r="R246" s="628"/>
      <c r="S246" s="628"/>
      <c r="T246" s="629"/>
      <c r="U246" s="630"/>
      <c r="V246" s="631"/>
      <c r="W246" s="632"/>
      <c r="X246" s="603"/>
      <c r="Y246" s="604"/>
      <c r="Z246" s="633"/>
      <c r="AA246" s="634"/>
      <c r="AB246" s="635"/>
      <c r="AC246" s="633"/>
      <c r="AD246" s="634"/>
      <c r="AE246" s="634"/>
      <c r="AF246" s="635"/>
      <c r="AG246" s="603"/>
      <c r="AH246" s="604"/>
    </row>
    <row r="247" spans="2:34" ht="18" customHeight="1">
      <c r="B247" s="72"/>
      <c r="C247" s="589"/>
      <c r="D247" s="590"/>
      <c r="E247" s="590"/>
      <c r="F247" s="590"/>
      <c r="G247" s="591"/>
      <c r="H247" s="589"/>
      <c r="I247" s="590"/>
      <c r="J247" s="590"/>
      <c r="K247" s="590"/>
      <c r="L247" s="590"/>
      <c r="M247" s="590"/>
      <c r="N247" s="590"/>
      <c r="O247" s="590"/>
      <c r="P247" s="590"/>
      <c r="Q247" s="590"/>
      <c r="R247" s="590"/>
      <c r="S247" s="590"/>
      <c r="T247" s="591"/>
      <c r="U247" s="592"/>
      <c r="V247" s="593"/>
      <c r="W247" s="594"/>
      <c r="X247" s="595"/>
      <c r="Y247" s="596"/>
      <c r="Z247" s="597"/>
      <c r="AA247" s="598"/>
      <c r="AB247" s="599"/>
      <c r="AC247" s="597"/>
      <c r="AD247" s="598"/>
      <c r="AE247" s="598"/>
      <c r="AF247" s="599"/>
      <c r="AG247" s="595"/>
      <c r="AH247" s="596"/>
    </row>
    <row r="248" spans="2:34" ht="18" customHeight="1">
      <c r="B248" s="67"/>
      <c r="C248" s="627"/>
      <c r="D248" s="628"/>
      <c r="E248" s="628"/>
      <c r="F248" s="628"/>
      <c r="G248" s="629"/>
      <c r="H248" s="627"/>
      <c r="I248" s="628"/>
      <c r="J248" s="628"/>
      <c r="K248" s="628"/>
      <c r="L248" s="628"/>
      <c r="M248" s="628"/>
      <c r="N248" s="628"/>
      <c r="O248" s="628"/>
      <c r="P248" s="628"/>
      <c r="Q248" s="628"/>
      <c r="R248" s="628"/>
      <c r="S248" s="628"/>
      <c r="T248" s="629"/>
      <c r="U248" s="630"/>
      <c r="V248" s="631"/>
      <c r="W248" s="632"/>
      <c r="X248" s="603"/>
      <c r="Y248" s="604"/>
      <c r="Z248" s="633"/>
      <c r="AA248" s="634"/>
      <c r="AB248" s="635"/>
      <c r="AC248" s="633"/>
      <c r="AD248" s="634"/>
      <c r="AE248" s="634"/>
      <c r="AF248" s="635"/>
      <c r="AG248" s="603"/>
      <c r="AH248" s="604"/>
    </row>
    <row r="249" spans="2:34" ht="18" customHeight="1">
      <c r="B249" s="72"/>
      <c r="C249" s="589"/>
      <c r="D249" s="590"/>
      <c r="E249" s="590"/>
      <c r="F249" s="590"/>
      <c r="G249" s="591"/>
      <c r="H249" s="589"/>
      <c r="I249" s="590"/>
      <c r="J249" s="590"/>
      <c r="K249" s="590"/>
      <c r="L249" s="590"/>
      <c r="M249" s="590"/>
      <c r="N249" s="590"/>
      <c r="O249" s="590"/>
      <c r="P249" s="590"/>
      <c r="Q249" s="590"/>
      <c r="R249" s="590"/>
      <c r="S249" s="590"/>
      <c r="T249" s="591"/>
      <c r="U249" s="592"/>
      <c r="V249" s="593"/>
      <c r="W249" s="594"/>
      <c r="X249" s="595"/>
      <c r="Y249" s="596"/>
      <c r="Z249" s="597"/>
      <c r="AA249" s="598"/>
      <c r="AB249" s="599"/>
      <c r="AC249" s="597"/>
      <c r="AD249" s="598"/>
      <c r="AE249" s="598"/>
      <c r="AF249" s="599"/>
      <c r="AG249" s="595"/>
      <c r="AH249" s="596"/>
    </row>
    <row r="250" spans="2:34" ht="18" customHeight="1">
      <c r="B250" s="67"/>
      <c r="C250" s="627"/>
      <c r="D250" s="628"/>
      <c r="E250" s="628"/>
      <c r="F250" s="628"/>
      <c r="G250" s="629"/>
      <c r="H250" s="627"/>
      <c r="I250" s="628"/>
      <c r="J250" s="628"/>
      <c r="K250" s="628"/>
      <c r="L250" s="628"/>
      <c r="M250" s="628"/>
      <c r="N250" s="628"/>
      <c r="O250" s="628"/>
      <c r="P250" s="628"/>
      <c r="Q250" s="628"/>
      <c r="R250" s="628"/>
      <c r="S250" s="628"/>
      <c r="T250" s="629"/>
      <c r="U250" s="630"/>
      <c r="V250" s="631"/>
      <c r="W250" s="632"/>
      <c r="X250" s="603"/>
      <c r="Y250" s="604"/>
      <c r="Z250" s="633"/>
      <c r="AA250" s="634"/>
      <c r="AB250" s="635"/>
      <c r="AC250" s="633"/>
      <c r="AD250" s="634"/>
      <c r="AE250" s="634"/>
      <c r="AF250" s="635"/>
      <c r="AG250" s="603"/>
      <c r="AH250" s="604"/>
    </row>
    <row r="251" spans="2:34" ht="18" customHeight="1">
      <c r="B251" s="72"/>
      <c r="C251" s="589"/>
      <c r="D251" s="590"/>
      <c r="E251" s="590"/>
      <c r="F251" s="590"/>
      <c r="G251" s="591"/>
      <c r="H251" s="589"/>
      <c r="I251" s="590"/>
      <c r="J251" s="590"/>
      <c r="K251" s="590"/>
      <c r="L251" s="590"/>
      <c r="M251" s="590"/>
      <c r="N251" s="590"/>
      <c r="O251" s="590"/>
      <c r="P251" s="590"/>
      <c r="Q251" s="590"/>
      <c r="R251" s="590"/>
      <c r="S251" s="590"/>
      <c r="T251" s="591"/>
      <c r="U251" s="592"/>
      <c r="V251" s="593"/>
      <c r="W251" s="594"/>
      <c r="X251" s="595"/>
      <c r="Y251" s="596"/>
      <c r="Z251" s="597"/>
      <c r="AA251" s="598"/>
      <c r="AB251" s="599"/>
      <c r="AC251" s="597"/>
      <c r="AD251" s="598"/>
      <c r="AE251" s="598"/>
      <c r="AF251" s="599"/>
      <c r="AG251" s="595"/>
      <c r="AH251" s="596"/>
    </row>
    <row r="252" spans="2:34" ht="18" customHeight="1">
      <c r="B252" s="67"/>
      <c r="C252" s="627"/>
      <c r="D252" s="628"/>
      <c r="E252" s="628"/>
      <c r="F252" s="628"/>
      <c r="G252" s="629"/>
      <c r="H252" s="627"/>
      <c r="I252" s="628"/>
      <c r="J252" s="628"/>
      <c r="K252" s="628"/>
      <c r="L252" s="628"/>
      <c r="M252" s="628"/>
      <c r="N252" s="628"/>
      <c r="O252" s="628"/>
      <c r="P252" s="628"/>
      <c r="Q252" s="628"/>
      <c r="R252" s="628"/>
      <c r="S252" s="628"/>
      <c r="T252" s="629"/>
      <c r="U252" s="630"/>
      <c r="V252" s="631"/>
      <c r="W252" s="632"/>
      <c r="X252" s="603"/>
      <c r="Y252" s="604"/>
      <c r="Z252" s="633"/>
      <c r="AA252" s="634"/>
      <c r="AB252" s="635"/>
      <c r="AC252" s="633"/>
      <c r="AD252" s="634"/>
      <c r="AE252" s="634"/>
      <c r="AF252" s="635"/>
      <c r="AG252" s="603"/>
      <c r="AH252" s="604"/>
    </row>
    <row r="253" spans="2:34" ht="18" customHeight="1">
      <c r="B253" s="72"/>
      <c r="C253" s="589"/>
      <c r="D253" s="590"/>
      <c r="E253" s="590"/>
      <c r="F253" s="590"/>
      <c r="G253" s="591"/>
      <c r="H253" s="589"/>
      <c r="I253" s="590"/>
      <c r="J253" s="590"/>
      <c r="K253" s="590"/>
      <c r="L253" s="590"/>
      <c r="M253" s="590"/>
      <c r="N253" s="590"/>
      <c r="O253" s="590"/>
      <c r="P253" s="590"/>
      <c r="Q253" s="590"/>
      <c r="R253" s="590"/>
      <c r="S253" s="590"/>
      <c r="T253" s="591"/>
      <c r="U253" s="592"/>
      <c r="V253" s="593"/>
      <c r="W253" s="594"/>
      <c r="X253" s="595"/>
      <c r="Y253" s="596"/>
      <c r="Z253" s="597"/>
      <c r="AA253" s="598"/>
      <c r="AB253" s="599"/>
      <c r="AC253" s="597"/>
      <c r="AD253" s="598"/>
      <c r="AE253" s="598"/>
      <c r="AF253" s="599"/>
      <c r="AG253" s="595"/>
      <c r="AH253" s="596"/>
    </row>
    <row r="254" spans="2:34" ht="18" customHeight="1">
      <c r="B254" s="67"/>
      <c r="C254" s="627"/>
      <c r="D254" s="628"/>
      <c r="E254" s="628"/>
      <c r="F254" s="628"/>
      <c r="G254" s="629"/>
      <c r="H254" s="627"/>
      <c r="I254" s="628"/>
      <c r="J254" s="628"/>
      <c r="K254" s="628"/>
      <c r="L254" s="628"/>
      <c r="M254" s="628"/>
      <c r="N254" s="628"/>
      <c r="O254" s="628"/>
      <c r="P254" s="628"/>
      <c r="Q254" s="628"/>
      <c r="R254" s="628"/>
      <c r="S254" s="628"/>
      <c r="T254" s="629"/>
      <c r="U254" s="630"/>
      <c r="V254" s="631"/>
      <c r="W254" s="632"/>
      <c r="X254" s="603"/>
      <c r="Y254" s="604"/>
      <c r="Z254" s="633"/>
      <c r="AA254" s="634"/>
      <c r="AB254" s="635"/>
      <c r="AC254" s="633"/>
      <c r="AD254" s="634"/>
      <c r="AE254" s="634"/>
      <c r="AF254" s="635"/>
      <c r="AG254" s="603"/>
      <c r="AH254" s="604"/>
    </row>
    <row r="255" spans="2:34" ht="18" customHeight="1">
      <c r="B255" s="72"/>
      <c r="C255" s="589"/>
      <c r="D255" s="590"/>
      <c r="E255" s="590"/>
      <c r="F255" s="590"/>
      <c r="G255" s="591"/>
      <c r="H255" s="589"/>
      <c r="I255" s="590"/>
      <c r="J255" s="590"/>
      <c r="K255" s="590"/>
      <c r="L255" s="590"/>
      <c r="M255" s="590"/>
      <c r="N255" s="590"/>
      <c r="O255" s="590"/>
      <c r="P255" s="590"/>
      <c r="Q255" s="590"/>
      <c r="R255" s="590"/>
      <c r="S255" s="590"/>
      <c r="T255" s="591"/>
      <c r="U255" s="592"/>
      <c r="V255" s="593"/>
      <c r="W255" s="594"/>
      <c r="X255" s="595"/>
      <c r="Y255" s="596"/>
      <c r="Z255" s="597"/>
      <c r="AA255" s="598"/>
      <c r="AB255" s="599"/>
      <c r="AC255" s="597"/>
      <c r="AD255" s="598"/>
      <c r="AE255" s="598"/>
      <c r="AF255" s="599"/>
      <c r="AG255" s="595"/>
      <c r="AH255" s="596"/>
    </row>
    <row r="256" spans="2:34" ht="18" customHeight="1">
      <c r="B256" s="67"/>
      <c r="C256" s="627"/>
      <c r="D256" s="628"/>
      <c r="E256" s="628"/>
      <c r="F256" s="628"/>
      <c r="G256" s="629"/>
      <c r="H256" s="627"/>
      <c r="I256" s="628"/>
      <c r="J256" s="628"/>
      <c r="K256" s="628"/>
      <c r="L256" s="628"/>
      <c r="M256" s="628"/>
      <c r="N256" s="628"/>
      <c r="O256" s="628"/>
      <c r="P256" s="628"/>
      <c r="Q256" s="628"/>
      <c r="R256" s="628"/>
      <c r="S256" s="628"/>
      <c r="T256" s="629"/>
      <c r="U256" s="630"/>
      <c r="V256" s="631"/>
      <c r="W256" s="632"/>
      <c r="X256" s="603"/>
      <c r="Y256" s="604"/>
      <c r="Z256" s="633"/>
      <c r="AA256" s="634"/>
      <c r="AB256" s="635"/>
      <c r="AC256" s="633"/>
      <c r="AD256" s="634"/>
      <c r="AE256" s="634"/>
      <c r="AF256" s="635"/>
      <c r="AG256" s="603"/>
      <c r="AH256" s="604"/>
    </row>
    <row r="257" spans="2:34" ht="18" customHeight="1">
      <c r="B257" s="72"/>
      <c r="C257" s="589"/>
      <c r="D257" s="590"/>
      <c r="E257" s="590"/>
      <c r="F257" s="590"/>
      <c r="G257" s="591"/>
      <c r="H257" s="589"/>
      <c r="I257" s="590"/>
      <c r="J257" s="590"/>
      <c r="K257" s="590"/>
      <c r="L257" s="590"/>
      <c r="M257" s="590"/>
      <c r="N257" s="590"/>
      <c r="O257" s="590"/>
      <c r="P257" s="590"/>
      <c r="Q257" s="590"/>
      <c r="R257" s="590"/>
      <c r="S257" s="590"/>
      <c r="T257" s="591"/>
      <c r="U257" s="592"/>
      <c r="V257" s="593"/>
      <c r="W257" s="594"/>
      <c r="X257" s="595"/>
      <c r="Y257" s="596"/>
      <c r="Z257" s="597"/>
      <c r="AA257" s="598"/>
      <c r="AB257" s="599"/>
      <c r="AC257" s="597"/>
      <c r="AD257" s="598"/>
      <c r="AE257" s="598"/>
      <c r="AF257" s="599"/>
      <c r="AG257" s="595"/>
      <c r="AH257" s="596"/>
    </row>
    <row r="258" spans="2:34" ht="18" customHeight="1">
      <c r="B258" s="67"/>
      <c r="C258" s="627"/>
      <c r="D258" s="628"/>
      <c r="E258" s="628"/>
      <c r="F258" s="628"/>
      <c r="G258" s="629"/>
      <c r="H258" s="627"/>
      <c r="I258" s="628"/>
      <c r="J258" s="628"/>
      <c r="K258" s="628"/>
      <c r="L258" s="628"/>
      <c r="M258" s="628"/>
      <c r="N258" s="628"/>
      <c r="O258" s="628"/>
      <c r="P258" s="628"/>
      <c r="Q258" s="628"/>
      <c r="R258" s="628"/>
      <c r="S258" s="628"/>
      <c r="T258" s="629"/>
      <c r="U258" s="630"/>
      <c r="V258" s="631"/>
      <c r="W258" s="632"/>
      <c r="X258" s="603"/>
      <c r="Y258" s="604"/>
      <c r="Z258" s="633"/>
      <c r="AA258" s="634"/>
      <c r="AB258" s="635"/>
      <c r="AC258" s="633"/>
      <c r="AD258" s="634"/>
      <c r="AE258" s="634"/>
      <c r="AF258" s="635"/>
      <c r="AG258" s="603"/>
      <c r="AH258" s="604"/>
    </row>
    <row r="259" spans="2:34" ht="18" customHeight="1">
      <c r="B259" s="72"/>
      <c r="C259" s="589"/>
      <c r="D259" s="590"/>
      <c r="E259" s="590"/>
      <c r="F259" s="590"/>
      <c r="G259" s="591"/>
      <c r="H259" s="589"/>
      <c r="I259" s="590"/>
      <c r="J259" s="590"/>
      <c r="K259" s="590"/>
      <c r="L259" s="590"/>
      <c r="M259" s="590"/>
      <c r="N259" s="590"/>
      <c r="O259" s="590"/>
      <c r="P259" s="590"/>
      <c r="Q259" s="590"/>
      <c r="R259" s="590"/>
      <c r="S259" s="590"/>
      <c r="T259" s="591"/>
      <c r="U259" s="592"/>
      <c r="V259" s="593"/>
      <c r="W259" s="594"/>
      <c r="X259" s="595"/>
      <c r="Y259" s="596"/>
      <c r="Z259" s="597"/>
      <c r="AA259" s="598"/>
      <c r="AB259" s="599"/>
      <c r="AC259" s="597"/>
      <c r="AD259" s="598"/>
      <c r="AE259" s="598"/>
      <c r="AF259" s="599"/>
      <c r="AG259" s="595"/>
      <c r="AH259" s="596"/>
    </row>
    <row r="260" spans="2:34" ht="18" customHeight="1">
      <c r="B260" s="67"/>
      <c r="C260" s="627"/>
      <c r="D260" s="628"/>
      <c r="E260" s="628"/>
      <c r="F260" s="628"/>
      <c r="G260" s="629"/>
      <c r="H260" s="627"/>
      <c r="I260" s="628"/>
      <c r="J260" s="628"/>
      <c r="K260" s="628"/>
      <c r="L260" s="628"/>
      <c r="M260" s="628"/>
      <c r="N260" s="628"/>
      <c r="O260" s="628"/>
      <c r="P260" s="628"/>
      <c r="Q260" s="628"/>
      <c r="R260" s="628"/>
      <c r="S260" s="628"/>
      <c r="T260" s="629"/>
      <c r="U260" s="630"/>
      <c r="V260" s="631"/>
      <c r="W260" s="632"/>
      <c r="X260" s="603"/>
      <c r="Y260" s="604"/>
      <c r="Z260" s="633"/>
      <c r="AA260" s="634"/>
      <c r="AB260" s="635"/>
      <c r="AC260" s="633"/>
      <c r="AD260" s="634"/>
      <c r="AE260" s="634"/>
      <c r="AF260" s="635"/>
      <c r="AG260" s="603"/>
      <c r="AH260" s="604"/>
    </row>
    <row r="261" spans="2:34" ht="18" customHeight="1">
      <c r="B261" s="72"/>
      <c r="C261" s="589"/>
      <c r="D261" s="590"/>
      <c r="E261" s="590"/>
      <c r="F261" s="590"/>
      <c r="G261" s="591"/>
      <c r="H261" s="589"/>
      <c r="I261" s="590"/>
      <c r="J261" s="590"/>
      <c r="K261" s="590"/>
      <c r="L261" s="590"/>
      <c r="M261" s="590"/>
      <c r="N261" s="590"/>
      <c r="O261" s="590"/>
      <c r="P261" s="590"/>
      <c r="Q261" s="590"/>
      <c r="R261" s="590"/>
      <c r="S261" s="590"/>
      <c r="T261" s="591"/>
      <c r="U261" s="592"/>
      <c r="V261" s="593"/>
      <c r="W261" s="594"/>
      <c r="X261" s="595"/>
      <c r="Y261" s="596"/>
      <c r="Z261" s="597"/>
      <c r="AA261" s="598"/>
      <c r="AB261" s="599"/>
      <c r="AC261" s="597"/>
      <c r="AD261" s="598"/>
      <c r="AE261" s="598"/>
      <c r="AF261" s="599"/>
      <c r="AG261" s="595"/>
      <c r="AH261" s="596"/>
    </row>
    <row r="262" spans="2:34" ht="18" customHeight="1">
      <c r="B262" s="67"/>
      <c r="C262" s="627"/>
      <c r="D262" s="628"/>
      <c r="E262" s="628"/>
      <c r="F262" s="628"/>
      <c r="G262" s="629"/>
      <c r="H262" s="627"/>
      <c r="I262" s="628"/>
      <c r="J262" s="628"/>
      <c r="K262" s="628"/>
      <c r="L262" s="628"/>
      <c r="M262" s="628"/>
      <c r="N262" s="628"/>
      <c r="O262" s="628"/>
      <c r="P262" s="628"/>
      <c r="Q262" s="628"/>
      <c r="R262" s="628"/>
      <c r="S262" s="628"/>
      <c r="T262" s="629"/>
      <c r="U262" s="630"/>
      <c r="V262" s="631"/>
      <c r="W262" s="632"/>
      <c r="X262" s="603"/>
      <c r="Y262" s="604"/>
      <c r="Z262" s="633"/>
      <c r="AA262" s="634"/>
      <c r="AB262" s="635"/>
      <c r="AC262" s="633"/>
      <c r="AD262" s="634"/>
      <c r="AE262" s="634"/>
      <c r="AF262" s="635"/>
      <c r="AG262" s="603"/>
      <c r="AH262" s="604"/>
    </row>
    <row r="263" spans="2:34" ht="18" customHeight="1">
      <c r="B263" s="72"/>
      <c r="C263" s="589"/>
      <c r="D263" s="590"/>
      <c r="E263" s="590"/>
      <c r="F263" s="590"/>
      <c r="G263" s="591"/>
      <c r="H263" s="589"/>
      <c r="I263" s="590"/>
      <c r="J263" s="590"/>
      <c r="K263" s="590"/>
      <c r="L263" s="590"/>
      <c r="M263" s="590"/>
      <c r="N263" s="590"/>
      <c r="O263" s="590"/>
      <c r="P263" s="590"/>
      <c r="Q263" s="590"/>
      <c r="R263" s="590"/>
      <c r="S263" s="590"/>
      <c r="T263" s="591"/>
      <c r="U263" s="592"/>
      <c r="V263" s="593"/>
      <c r="W263" s="594"/>
      <c r="X263" s="595"/>
      <c r="Y263" s="596"/>
      <c r="Z263" s="597"/>
      <c r="AA263" s="598"/>
      <c r="AB263" s="599"/>
      <c r="AC263" s="597"/>
      <c r="AD263" s="598"/>
      <c r="AE263" s="598"/>
      <c r="AF263" s="599"/>
      <c r="AG263" s="595"/>
      <c r="AH263" s="596"/>
    </row>
    <row r="264" spans="2:34" ht="18" customHeight="1">
      <c r="B264" s="67"/>
      <c r="C264" s="627"/>
      <c r="D264" s="628"/>
      <c r="E264" s="628"/>
      <c r="F264" s="628"/>
      <c r="G264" s="629"/>
      <c r="H264" s="627"/>
      <c r="I264" s="628"/>
      <c r="J264" s="628"/>
      <c r="K264" s="628"/>
      <c r="L264" s="628"/>
      <c r="M264" s="628"/>
      <c r="N264" s="628"/>
      <c r="O264" s="628"/>
      <c r="P264" s="628"/>
      <c r="Q264" s="628"/>
      <c r="R264" s="628"/>
      <c r="S264" s="628"/>
      <c r="T264" s="629"/>
      <c r="U264" s="630"/>
      <c r="V264" s="631"/>
      <c r="W264" s="632"/>
      <c r="X264" s="603"/>
      <c r="Y264" s="604"/>
      <c r="Z264" s="633"/>
      <c r="AA264" s="634"/>
      <c r="AB264" s="635"/>
      <c r="AC264" s="633"/>
      <c r="AD264" s="634"/>
      <c r="AE264" s="634"/>
      <c r="AF264" s="635"/>
      <c r="AG264" s="603"/>
      <c r="AH264" s="604"/>
    </row>
    <row r="265" spans="2:34" ht="18" customHeight="1">
      <c r="B265" s="72"/>
      <c r="C265" s="589"/>
      <c r="D265" s="590"/>
      <c r="E265" s="590"/>
      <c r="F265" s="590"/>
      <c r="G265" s="591"/>
      <c r="H265" s="589"/>
      <c r="I265" s="590"/>
      <c r="J265" s="590"/>
      <c r="K265" s="590"/>
      <c r="L265" s="590"/>
      <c r="M265" s="590"/>
      <c r="N265" s="590"/>
      <c r="O265" s="590"/>
      <c r="P265" s="590"/>
      <c r="Q265" s="590"/>
      <c r="R265" s="590"/>
      <c r="S265" s="590"/>
      <c r="T265" s="591"/>
      <c r="U265" s="592"/>
      <c r="V265" s="593"/>
      <c r="W265" s="594"/>
      <c r="X265" s="595"/>
      <c r="Y265" s="596"/>
      <c r="Z265" s="597"/>
      <c r="AA265" s="598"/>
      <c r="AB265" s="599"/>
      <c r="AC265" s="597"/>
      <c r="AD265" s="598"/>
      <c r="AE265" s="598"/>
      <c r="AF265" s="599"/>
      <c r="AG265" s="595"/>
      <c r="AH265" s="596"/>
    </row>
    <row r="266" spans="2:34" ht="18" customHeight="1">
      <c r="B266" s="67"/>
      <c r="C266" s="627"/>
      <c r="D266" s="628"/>
      <c r="E266" s="628"/>
      <c r="F266" s="628"/>
      <c r="G266" s="629"/>
      <c r="H266" s="627"/>
      <c r="I266" s="628"/>
      <c r="J266" s="628"/>
      <c r="K266" s="628"/>
      <c r="L266" s="628"/>
      <c r="M266" s="628"/>
      <c r="N266" s="628"/>
      <c r="O266" s="628"/>
      <c r="P266" s="628"/>
      <c r="Q266" s="628"/>
      <c r="R266" s="628"/>
      <c r="S266" s="628"/>
      <c r="T266" s="629"/>
      <c r="U266" s="630"/>
      <c r="V266" s="631"/>
      <c r="W266" s="632"/>
      <c r="X266" s="603"/>
      <c r="Y266" s="604"/>
      <c r="Z266" s="633"/>
      <c r="AA266" s="634"/>
      <c r="AB266" s="635"/>
      <c r="AC266" s="633"/>
      <c r="AD266" s="634"/>
      <c r="AE266" s="634"/>
      <c r="AF266" s="635"/>
      <c r="AG266" s="603"/>
      <c r="AH266" s="604"/>
    </row>
    <row r="267" spans="2:34" ht="18" customHeight="1">
      <c r="B267" s="72"/>
      <c r="C267" s="589"/>
      <c r="D267" s="590"/>
      <c r="E267" s="590"/>
      <c r="F267" s="590"/>
      <c r="G267" s="591"/>
      <c r="H267" s="589"/>
      <c r="I267" s="590"/>
      <c r="J267" s="590"/>
      <c r="K267" s="590"/>
      <c r="L267" s="590"/>
      <c r="M267" s="590"/>
      <c r="N267" s="590"/>
      <c r="O267" s="590"/>
      <c r="P267" s="590"/>
      <c r="Q267" s="590"/>
      <c r="R267" s="590"/>
      <c r="S267" s="590"/>
      <c r="T267" s="591"/>
      <c r="U267" s="592"/>
      <c r="V267" s="593"/>
      <c r="W267" s="594"/>
      <c r="X267" s="595"/>
      <c r="Y267" s="596"/>
      <c r="Z267" s="597"/>
      <c r="AA267" s="598"/>
      <c r="AB267" s="599"/>
      <c r="AC267" s="597"/>
      <c r="AD267" s="598"/>
      <c r="AE267" s="598"/>
      <c r="AF267" s="599"/>
      <c r="AG267" s="595"/>
      <c r="AH267" s="596"/>
    </row>
    <row r="268" spans="2:34" ht="18" customHeight="1">
      <c r="B268" s="67"/>
      <c r="C268" s="627"/>
      <c r="D268" s="628"/>
      <c r="E268" s="628"/>
      <c r="F268" s="628"/>
      <c r="G268" s="629"/>
      <c r="H268" s="627"/>
      <c r="I268" s="628"/>
      <c r="J268" s="628"/>
      <c r="K268" s="628"/>
      <c r="L268" s="628"/>
      <c r="M268" s="628"/>
      <c r="N268" s="628"/>
      <c r="O268" s="628"/>
      <c r="P268" s="628"/>
      <c r="Q268" s="628"/>
      <c r="R268" s="628"/>
      <c r="S268" s="628"/>
      <c r="T268" s="629"/>
      <c r="U268" s="630"/>
      <c r="V268" s="631"/>
      <c r="W268" s="632"/>
      <c r="X268" s="603"/>
      <c r="Y268" s="604"/>
      <c r="Z268" s="633"/>
      <c r="AA268" s="634"/>
      <c r="AB268" s="635"/>
      <c r="AC268" s="633"/>
      <c r="AD268" s="634"/>
      <c r="AE268" s="634"/>
      <c r="AF268" s="635"/>
      <c r="AG268" s="603"/>
      <c r="AH268" s="604"/>
    </row>
    <row r="269" spans="2:34" ht="18" customHeight="1">
      <c r="B269" s="72"/>
      <c r="C269" s="589"/>
      <c r="D269" s="590"/>
      <c r="E269" s="590"/>
      <c r="F269" s="590"/>
      <c r="G269" s="591"/>
      <c r="H269" s="589"/>
      <c r="I269" s="590"/>
      <c r="J269" s="590"/>
      <c r="K269" s="590"/>
      <c r="L269" s="590"/>
      <c r="M269" s="590"/>
      <c r="N269" s="590"/>
      <c r="O269" s="590"/>
      <c r="P269" s="590"/>
      <c r="Q269" s="590"/>
      <c r="R269" s="590"/>
      <c r="S269" s="590"/>
      <c r="T269" s="591"/>
      <c r="U269" s="592"/>
      <c r="V269" s="593"/>
      <c r="W269" s="594"/>
      <c r="X269" s="595"/>
      <c r="Y269" s="596"/>
      <c r="Z269" s="597"/>
      <c r="AA269" s="598"/>
      <c r="AB269" s="599"/>
      <c r="AC269" s="597"/>
      <c r="AD269" s="598"/>
      <c r="AE269" s="598"/>
      <c r="AF269" s="599"/>
      <c r="AG269" s="595"/>
      <c r="AH269" s="596"/>
    </row>
    <row r="270" spans="2:34" ht="18" customHeight="1">
      <c r="B270" s="67"/>
      <c r="C270" s="627"/>
      <c r="D270" s="628"/>
      <c r="E270" s="628"/>
      <c r="F270" s="628"/>
      <c r="G270" s="629"/>
      <c r="H270" s="627"/>
      <c r="I270" s="628"/>
      <c r="J270" s="628"/>
      <c r="K270" s="628"/>
      <c r="L270" s="628"/>
      <c r="M270" s="628"/>
      <c r="N270" s="628"/>
      <c r="O270" s="628"/>
      <c r="P270" s="628"/>
      <c r="Q270" s="628"/>
      <c r="R270" s="628"/>
      <c r="S270" s="628"/>
      <c r="T270" s="629"/>
      <c r="U270" s="630"/>
      <c r="V270" s="631"/>
      <c r="W270" s="632"/>
      <c r="X270" s="603"/>
      <c r="Y270" s="604"/>
      <c r="Z270" s="633"/>
      <c r="AA270" s="634"/>
      <c r="AB270" s="635"/>
      <c r="AC270" s="633"/>
      <c r="AD270" s="634"/>
      <c r="AE270" s="634"/>
      <c r="AF270" s="635"/>
      <c r="AG270" s="603"/>
      <c r="AH270" s="604"/>
    </row>
    <row r="271" spans="2:34" ht="18" customHeight="1">
      <c r="B271" s="72"/>
      <c r="C271" s="589"/>
      <c r="D271" s="590"/>
      <c r="E271" s="590"/>
      <c r="F271" s="590"/>
      <c r="G271" s="591"/>
      <c r="H271" s="589"/>
      <c r="I271" s="590"/>
      <c r="J271" s="590"/>
      <c r="K271" s="590"/>
      <c r="L271" s="590"/>
      <c r="M271" s="590"/>
      <c r="N271" s="590"/>
      <c r="O271" s="590"/>
      <c r="P271" s="590"/>
      <c r="Q271" s="590"/>
      <c r="R271" s="590"/>
      <c r="S271" s="590"/>
      <c r="T271" s="591"/>
      <c r="U271" s="592"/>
      <c r="V271" s="593"/>
      <c r="W271" s="594"/>
      <c r="X271" s="595"/>
      <c r="Y271" s="596"/>
      <c r="Z271" s="597"/>
      <c r="AA271" s="598"/>
      <c r="AB271" s="599"/>
      <c r="AC271" s="597"/>
      <c r="AD271" s="598"/>
      <c r="AE271" s="598"/>
      <c r="AF271" s="599"/>
      <c r="AG271" s="595"/>
      <c r="AH271" s="596"/>
    </row>
    <row r="272" spans="2:34" ht="18" customHeight="1">
      <c r="B272" s="67"/>
      <c r="C272" s="627"/>
      <c r="D272" s="628"/>
      <c r="E272" s="628"/>
      <c r="F272" s="628"/>
      <c r="G272" s="629"/>
      <c r="H272" s="627"/>
      <c r="I272" s="628"/>
      <c r="J272" s="628"/>
      <c r="K272" s="628"/>
      <c r="L272" s="628"/>
      <c r="M272" s="628"/>
      <c r="N272" s="628"/>
      <c r="O272" s="628"/>
      <c r="P272" s="628"/>
      <c r="Q272" s="628"/>
      <c r="R272" s="628"/>
      <c r="S272" s="628"/>
      <c r="T272" s="629"/>
      <c r="U272" s="630"/>
      <c r="V272" s="631"/>
      <c r="W272" s="632"/>
      <c r="X272" s="603"/>
      <c r="Y272" s="604"/>
      <c r="Z272" s="633"/>
      <c r="AA272" s="634"/>
      <c r="AB272" s="635"/>
      <c r="AC272" s="633"/>
      <c r="AD272" s="634"/>
      <c r="AE272" s="634"/>
      <c r="AF272" s="635"/>
      <c r="AG272" s="603"/>
      <c r="AH272" s="604"/>
    </row>
    <row r="273" spans="2:34" ht="18" customHeight="1">
      <c r="B273" s="72"/>
      <c r="C273" s="589"/>
      <c r="D273" s="590"/>
      <c r="E273" s="590"/>
      <c r="F273" s="590"/>
      <c r="G273" s="591"/>
      <c r="H273" s="589"/>
      <c r="I273" s="590"/>
      <c r="J273" s="590"/>
      <c r="K273" s="590"/>
      <c r="L273" s="590"/>
      <c r="M273" s="590"/>
      <c r="N273" s="590"/>
      <c r="O273" s="590"/>
      <c r="P273" s="590"/>
      <c r="Q273" s="590"/>
      <c r="R273" s="590"/>
      <c r="S273" s="590"/>
      <c r="T273" s="591"/>
      <c r="U273" s="592"/>
      <c r="V273" s="593"/>
      <c r="W273" s="594"/>
      <c r="X273" s="595"/>
      <c r="Y273" s="596"/>
      <c r="Z273" s="597"/>
      <c r="AA273" s="598"/>
      <c r="AB273" s="599"/>
      <c r="AC273" s="597"/>
      <c r="AD273" s="598"/>
      <c r="AE273" s="598"/>
      <c r="AF273" s="599"/>
      <c r="AG273" s="595"/>
      <c r="AH273" s="596"/>
    </row>
    <row r="274" spans="2:34" ht="18" customHeight="1">
      <c r="B274" s="67"/>
      <c r="C274" s="627"/>
      <c r="D274" s="628"/>
      <c r="E274" s="628"/>
      <c r="F274" s="628"/>
      <c r="G274" s="629"/>
      <c r="H274" s="627"/>
      <c r="I274" s="628"/>
      <c r="J274" s="628"/>
      <c r="K274" s="628"/>
      <c r="L274" s="628"/>
      <c r="M274" s="628"/>
      <c r="N274" s="628"/>
      <c r="O274" s="628"/>
      <c r="P274" s="628"/>
      <c r="Q274" s="628"/>
      <c r="R274" s="628"/>
      <c r="S274" s="628"/>
      <c r="T274" s="629"/>
      <c r="U274" s="630"/>
      <c r="V274" s="631"/>
      <c r="W274" s="632"/>
      <c r="X274" s="603"/>
      <c r="Y274" s="604"/>
      <c r="Z274" s="633"/>
      <c r="AA274" s="634"/>
      <c r="AB274" s="635"/>
      <c r="AC274" s="633"/>
      <c r="AD274" s="634"/>
      <c r="AE274" s="634"/>
      <c r="AF274" s="635"/>
      <c r="AG274" s="603"/>
      <c r="AH274" s="604"/>
    </row>
    <row r="275" spans="2:34" ht="18" customHeight="1">
      <c r="B275" s="72"/>
      <c r="C275" s="589"/>
      <c r="D275" s="590"/>
      <c r="E275" s="590"/>
      <c r="F275" s="590"/>
      <c r="G275" s="591"/>
      <c r="H275" s="589"/>
      <c r="I275" s="590"/>
      <c r="J275" s="590"/>
      <c r="K275" s="590"/>
      <c r="L275" s="590"/>
      <c r="M275" s="590"/>
      <c r="N275" s="590"/>
      <c r="O275" s="590"/>
      <c r="P275" s="590"/>
      <c r="Q275" s="590"/>
      <c r="R275" s="590"/>
      <c r="S275" s="590"/>
      <c r="T275" s="591"/>
      <c r="U275" s="592"/>
      <c r="V275" s="593"/>
      <c r="W275" s="594"/>
      <c r="X275" s="595"/>
      <c r="Y275" s="596"/>
      <c r="Z275" s="597"/>
      <c r="AA275" s="598"/>
      <c r="AB275" s="599"/>
      <c r="AC275" s="597"/>
      <c r="AD275" s="598"/>
      <c r="AE275" s="598"/>
      <c r="AF275" s="599"/>
      <c r="AG275" s="595"/>
      <c r="AH275" s="596"/>
    </row>
    <row r="276" spans="2:34" ht="18" customHeight="1">
      <c r="B276" s="67"/>
      <c r="C276" s="627"/>
      <c r="D276" s="628"/>
      <c r="E276" s="628"/>
      <c r="F276" s="628"/>
      <c r="G276" s="629"/>
      <c r="H276" s="627"/>
      <c r="I276" s="628"/>
      <c r="J276" s="628"/>
      <c r="K276" s="628"/>
      <c r="L276" s="628"/>
      <c r="M276" s="628"/>
      <c r="N276" s="628"/>
      <c r="O276" s="628"/>
      <c r="P276" s="628"/>
      <c r="Q276" s="628"/>
      <c r="R276" s="628"/>
      <c r="S276" s="628"/>
      <c r="T276" s="629"/>
      <c r="U276" s="630"/>
      <c r="V276" s="631"/>
      <c r="W276" s="632"/>
      <c r="X276" s="603"/>
      <c r="Y276" s="604"/>
      <c r="Z276" s="633"/>
      <c r="AA276" s="634"/>
      <c r="AB276" s="635"/>
      <c r="AC276" s="633"/>
      <c r="AD276" s="634"/>
      <c r="AE276" s="634"/>
      <c r="AF276" s="635"/>
      <c r="AG276" s="603"/>
      <c r="AH276" s="604"/>
    </row>
    <row r="277" spans="2:34" ht="18" customHeight="1">
      <c r="B277" s="72"/>
      <c r="C277" s="589"/>
      <c r="D277" s="590"/>
      <c r="E277" s="590"/>
      <c r="F277" s="590"/>
      <c r="G277" s="591"/>
      <c r="H277" s="589"/>
      <c r="I277" s="590"/>
      <c r="J277" s="590"/>
      <c r="K277" s="590"/>
      <c r="L277" s="590"/>
      <c r="M277" s="590"/>
      <c r="N277" s="590"/>
      <c r="O277" s="590"/>
      <c r="P277" s="590"/>
      <c r="Q277" s="590"/>
      <c r="R277" s="590"/>
      <c r="S277" s="590"/>
      <c r="T277" s="591"/>
      <c r="U277" s="592"/>
      <c r="V277" s="593"/>
      <c r="W277" s="594"/>
      <c r="X277" s="595"/>
      <c r="Y277" s="596"/>
      <c r="Z277" s="597"/>
      <c r="AA277" s="598"/>
      <c r="AB277" s="599"/>
      <c r="AC277" s="597"/>
      <c r="AD277" s="598"/>
      <c r="AE277" s="598"/>
      <c r="AF277" s="599"/>
      <c r="AG277" s="595"/>
      <c r="AH277" s="596"/>
    </row>
    <row r="278" spans="2:34" ht="18" customHeight="1">
      <c r="B278" s="67"/>
      <c r="C278" s="627"/>
      <c r="D278" s="628"/>
      <c r="E278" s="628"/>
      <c r="F278" s="628"/>
      <c r="G278" s="629"/>
      <c r="H278" s="627"/>
      <c r="I278" s="628"/>
      <c r="J278" s="628"/>
      <c r="K278" s="628"/>
      <c r="L278" s="628"/>
      <c r="M278" s="628"/>
      <c r="N278" s="628"/>
      <c r="O278" s="628"/>
      <c r="P278" s="628"/>
      <c r="Q278" s="628"/>
      <c r="R278" s="628"/>
      <c r="S278" s="628"/>
      <c r="T278" s="629"/>
      <c r="U278" s="630"/>
      <c r="V278" s="631"/>
      <c r="W278" s="632"/>
      <c r="X278" s="603"/>
      <c r="Y278" s="604"/>
      <c r="Z278" s="633"/>
      <c r="AA278" s="634"/>
      <c r="AB278" s="635"/>
      <c r="AC278" s="633"/>
      <c r="AD278" s="634"/>
      <c r="AE278" s="634"/>
      <c r="AF278" s="635"/>
      <c r="AG278" s="603"/>
      <c r="AH278" s="604"/>
    </row>
    <row r="279" spans="2:34" ht="18" customHeight="1">
      <c r="B279" s="72"/>
      <c r="C279" s="589"/>
      <c r="D279" s="590"/>
      <c r="E279" s="590"/>
      <c r="F279" s="590"/>
      <c r="G279" s="591"/>
      <c r="H279" s="589"/>
      <c r="I279" s="590"/>
      <c r="J279" s="590"/>
      <c r="K279" s="590"/>
      <c r="L279" s="590"/>
      <c r="M279" s="590"/>
      <c r="N279" s="590"/>
      <c r="O279" s="590"/>
      <c r="P279" s="590"/>
      <c r="Q279" s="590"/>
      <c r="R279" s="590"/>
      <c r="S279" s="590"/>
      <c r="T279" s="591"/>
      <c r="U279" s="592"/>
      <c r="V279" s="593"/>
      <c r="W279" s="594"/>
      <c r="X279" s="595"/>
      <c r="Y279" s="596"/>
      <c r="Z279" s="597"/>
      <c r="AA279" s="598"/>
      <c r="AB279" s="599"/>
      <c r="AC279" s="597"/>
      <c r="AD279" s="598"/>
      <c r="AE279" s="598"/>
      <c r="AF279" s="599"/>
      <c r="AG279" s="595"/>
      <c r="AH279" s="596"/>
    </row>
    <row r="280" spans="2:34" ht="18" customHeight="1">
      <c r="B280" s="67"/>
      <c r="C280" s="627"/>
      <c r="D280" s="628"/>
      <c r="E280" s="628"/>
      <c r="F280" s="628"/>
      <c r="G280" s="629"/>
      <c r="H280" s="627"/>
      <c r="I280" s="628"/>
      <c r="J280" s="628"/>
      <c r="K280" s="628"/>
      <c r="L280" s="628"/>
      <c r="M280" s="628"/>
      <c r="N280" s="628"/>
      <c r="O280" s="628"/>
      <c r="P280" s="628"/>
      <c r="Q280" s="628"/>
      <c r="R280" s="628"/>
      <c r="S280" s="628"/>
      <c r="T280" s="629"/>
      <c r="U280" s="630"/>
      <c r="V280" s="631"/>
      <c r="W280" s="632"/>
      <c r="X280" s="603"/>
      <c r="Y280" s="604"/>
      <c r="Z280" s="633"/>
      <c r="AA280" s="634"/>
      <c r="AB280" s="635"/>
      <c r="AC280" s="633"/>
      <c r="AD280" s="634"/>
      <c r="AE280" s="634"/>
      <c r="AF280" s="635"/>
      <c r="AG280" s="603"/>
      <c r="AH280" s="604"/>
    </row>
    <row r="281" spans="2:34" ht="18" customHeight="1">
      <c r="B281" s="72"/>
      <c r="C281" s="589"/>
      <c r="D281" s="590"/>
      <c r="E281" s="590"/>
      <c r="F281" s="590"/>
      <c r="G281" s="591"/>
      <c r="H281" s="589"/>
      <c r="I281" s="590"/>
      <c r="J281" s="590"/>
      <c r="K281" s="590"/>
      <c r="L281" s="590"/>
      <c r="M281" s="590"/>
      <c r="N281" s="590"/>
      <c r="O281" s="590"/>
      <c r="P281" s="590"/>
      <c r="Q281" s="590"/>
      <c r="R281" s="590"/>
      <c r="S281" s="590"/>
      <c r="T281" s="591"/>
      <c r="U281" s="592"/>
      <c r="V281" s="593"/>
      <c r="W281" s="594"/>
      <c r="X281" s="595"/>
      <c r="Y281" s="596"/>
      <c r="Z281" s="597"/>
      <c r="AA281" s="598"/>
      <c r="AB281" s="599"/>
      <c r="AC281" s="597"/>
      <c r="AD281" s="598"/>
      <c r="AE281" s="598"/>
      <c r="AF281" s="599"/>
      <c r="AG281" s="595"/>
      <c r="AH281" s="596"/>
    </row>
    <row r="282" spans="2:34" ht="18" customHeight="1">
      <c r="B282" s="67"/>
      <c r="C282" s="627"/>
      <c r="D282" s="628"/>
      <c r="E282" s="628"/>
      <c r="F282" s="628"/>
      <c r="G282" s="629"/>
      <c r="H282" s="627"/>
      <c r="I282" s="628"/>
      <c r="J282" s="628"/>
      <c r="K282" s="628"/>
      <c r="L282" s="628"/>
      <c r="M282" s="628"/>
      <c r="N282" s="628"/>
      <c r="O282" s="628"/>
      <c r="P282" s="628"/>
      <c r="Q282" s="628"/>
      <c r="R282" s="628"/>
      <c r="S282" s="628"/>
      <c r="T282" s="629"/>
      <c r="U282" s="630"/>
      <c r="V282" s="631"/>
      <c r="W282" s="632"/>
      <c r="X282" s="603"/>
      <c r="Y282" s="604"/>
      <c r="Z282" s="633"/>
      <c r="AA282" s="634"/>
      <c r="AB282" s="635"/>
      <c r="AC282" s="633"/>
      <c r="AD282" s="634"/>
      <c r="AE282" s="634"/>
      <c r="AF282" s="635"/>
      <c r="AG282" s="603"/>
      <c r="AH282" s="604"/>
    </row>
    <row r="283" spans="2:34" ht="18" customHeight="1">
      <c r="B283" s="72"/>
      <c r="C283" s="589"/>
      <c r="D283" s="590"/>
      <c r="E283" s="590"/>
      <c r="F283" s="590"/>
      <c r="G283" s="591"/>
      <c r="H283" s="589"/>
      <c r="I283" s="590"/>
      <c r="J283" s="590"/>
      <c r="K283" s="590"/>
      <c r="L283" s="590"/>
      <c r="M283" s="590"/>
      <c r="N283" s="590"/>
      <c r="O283" s="590"/>
      <c r="P283" s="590"/>
      <c r="Q283" s="590"/>
      <c r="R283" s="590"/>
      <c r="S283" s="590"/>
      <c r="T283" s="591"/>
      <c r="U283" s="592"/>
      <c r="V283" s="593"/>
      <c r="W283" s="594"/>
      <c r="X283" s="595"/>
      <c r="Y283" s="596"/>
      <c r="Z283" s="597"/>
      <c r="AA283" s="598"/>
      <c r="AB283" s="599"/>
      <c r="AC283" s="597"/>
      <c r="AD283" s="598"/>
      <c r="AE283" s="598"/>
      <c r="AF283" s="599"/>
      <c r="AG283" s="595"/>
      <c r="AH283" s="596"/>
    </row>
    <row r="284" spans="2:34" ht="18" customHeight="1">
      <c r="B284" s="67"/>
      <c r="C284" s="627"/>
      <c r="D284" s="628"/>
      <c r="E284" s="628"/>
      <c r="F284" s="628"/>
      <c r="G284" s="629"/>
      <c r="H284" s="627"/>
      <c r="I284" s="628"/>
      <c r="J284" s="628"/>
      <c r="K284" s="628"/>
      <c r="L284" s="628"/>
      <c r="M284" s="628"/>
      <c r="N284" s="628"/>
      <c r="O284" s="628"/>
      <c r="P284" s="628"/>
      <c r="Q284" s="628"/>
      <c r="R284" s="628"/>
      <c r="S284" s="628"/>
      <c r="T284" s="629"/>
      <c r="U284" s="630"/>
      <c r="V284" s="631"/>
      <c r="W284" s="632"/>
      <c r="X284" s="603"/>
      <c r="Y284" s="604"/>
      <c r="Z284" s="633"/>
      <c r="AA284" s="634"/>
      <c r="AB284" s="635"/>
      <c r="AC284" s="633"/>
      <c r="AD284" s="634"/>
      <c r="AE284" s="634"/>
      <c r="AF284" s="635"/>
      <c r="AG284" s="603"/>
      <c r="AH284" s="604"/>
    </row>
    <row r="285" spans="2:34" ht="18" customHeight="1">
      <c r="B285" s="72"/>
      <c r="C285" s="589"/>
      <c r="D285" s="590"/>
      <c r="E285" s="590"/>
      <c r="F285" s="590"/>
      <c r="G285" s="591"/>
      <c r="H285" s="589"/>
      <c r="I285" s="590"/>
      <c r="J285" s="590"/>
      <c r="K285" s="590"/>
      <c r="L285" s="590"/>
      <c r="M285" s="590"/>
      <c r="N285" s="590"/>
      <c r="O285" s="590"/>
      <c r="P285" s="590"/>
      <c r="Q285" s="590"/>
      <c r="R285" s="590"/>
      <c r="S285" s="590"/>
      <c r="T285" s="591"/>
      <c r="U285" s="592"/>
      <c r="V285" s="593"/>
      <c r="W285" s="594"/>
      <c r="X285" s="595"/>
      <c r="Y285" s="596"/>
      <c r="Z285" s="597"/>
      <c r="AA285" s="598"/>
      <c r="AB285" s="599"/>
      <c r="AC285" s="597"/>
      <c r="AD285" s="598"/>
      <c r="AE285" s="598"/>
      <c r="AF285" s="599"/>
      <c r="AG285" s="595"/>
      <c r="AH285" s="596"/>
    </row>
    <row r="286" spans="2:34" ht="18" customHeight="1">
      <c r="B286" s="67"/>
      <c r="C286" s="627"/>
      <c r="D286" s="628"/>
      <c r="E286" s="628"/>
      <c r="F286" s="628"/>
      <c r="G286" s="629"/>
      <c r="H286" s="627"/>
      <c r="I286" s="628"/>
      <c r="J286" s="628"/>
      <c r="K286" s="628"/>
      <c r="L286" s="628"/>
      <c r="M286" s="628"/>
      <c r="N286" s="628"/>
      <c r="O286" s="628"/>
      <c r="P286" s="628"/>
      <c r="Q286" s="628"/>
      <c r="R286" s="628"/>
      <c r="S286" s="628"/>
      <c r="T286" s="629"/>
      <c r="U286" s="630"/>
      <c r="V286" s="631"/>
      <c r="W286" s="632"/>
      <c r="X286" s="603"/>
      <c r="Y286" s="604"/>
      <c r="Z286" s="633"/>
      <c r="AA286" s="634"/>
      <c r="AB286" s="635"/>
      <c r="AC286" s="633"/>
      <c r="AD286" s="634"/>
      <c r="AE286" s="634"/>
      <c r="AF286" s="635"/>
      <c r="AG286" s="603"/>
      <c r="AH286" s="604"/>
    </row>
    <row r="287" spans="2:34" ht="18" customHeight="1">
      <c r="B287" s="72"/>
      <c r="C287" s="589"/>
      <c r="D287" s="590"/>
      <c r="E287" s="590"/>
      <c r="F287" s="590"/>
      <c r="G287" s="591"/>
      <c r="H287" s="589"/>
      <c r="I287" s="590"/>
      <c r="J287" s="590"/>
      <c r="K287" s="590"/>
      <c r="L287" s="590"/>
      <c r="M287" s="590"/>
      <c r="N287" s="590"/>
      <c r="O287" s="590"/>
      <c r="P287" s="590"/>
      <c r="Q287" s="590"/>
      <c r="R287" s="590"/>
      <c r="S287" s="590"/>
      <c r="T287" s="591"/>
      <c r="U287" s="592"/>
      <c r="V287" s="593"/>
      <c r="W287" s="594"/>
      <c r="X287" s="595"/>
      <c r="Y287" s="596"/>
      <c r="Z287" s="597"/>
      <c r="AA287" s="598"/>
      <c r="AB287" s="599"/>
      <c r="AC287" s="597"/>
      <c r="AD287" s="598"/>
      <c r="AE287" s="598"/>
      <c r="AF287" s="599"/>
      <c r="AG287" s="595"/>
      <c r="AH287" s="596"/>
    </row>
    <row r="288" spans="2:34" ht="18" customHeight="1">
      <c r="B288" s="67"/>
      <c r="C288" s="627"/>
      <c r="D288" s="628"/>
      <c r="E288" s="628"/>
      <c r="F288" s="628"/>
      <c r="G288" s="629"/>
      <c r="H288" s="627"/>
      <c r="I288" s="628"/>
      <c r="J288" s="628"/>
      <c r="K288" s="628"/>
      <c r="L288" s="628"/>
      <c r="M288" s="628"/>
      <c r="N288" s="628"/>
      <c r="O288" s="628"/>
      <c r="P288" s="628"/>
      <c r="Q288" s="628"/>
      <c r="R288" s="628"/>
      <c r="S288" s="628"/>
      <c r="T288" s="629"/>
      <c r="U288" s="630"/>
      <c r="V288" s="631"/>
      <c r="W288" s="632"/>
      <c r="X288" s="603"/>
      <c r="Y288" s="604"/>
      <c r="Z288" s="633"/>
      <c r="AA288" s="634"/>
      <c r="AB288" s="635"/>
      <c r="AC288" s="633"/>
      <c r="AD288" s="634"/>
      <c r="AE288" s="634"/>
      <c r="AF288" s="635"/>
      <c r="AG288" s="603"/>
      <c r="AH288" s="604"/>
    </row>
    <row r="289" spans="2:34" ht="18" customHeight="1">
      <c r="B289" s="72"/>
      <c r="C289" s="589"/>
      <c r="D289" s="590"/>
      <c r="E289" s="590"/>
      <c r="F289" s="590"/>
      <c r="G289" s="591"/>
      <c r="H289" s="589"/>
      <c r="I289" s="590"/>
      <c r="J289" s="590"/>
      <c r="K289" s="590"/>
      <c r="L289" s="590"/>
      <c r="M289" s="590"/>
      <c r="N289" s="590"/>
      <c r="O289" s="590"/>
      <c r="P289" s="590"/>
      <c r="Q289" s="590"/>
      <c r="R289" s="590"/>
      <c r="S289" s="590"/>
      <c r="T289" s="591"/>
      <c r="U289" s="592"/>
      <c r="V289" s="593"/>
      <c r="W289" s="594"/>
      <c r="X289" s="595"/>
      <c r="Y289" s="596"/>
      <c r="Z289" s="597"/>
      <c r="AA289" s="598"/>
      <c r="AB289" s="599"/>
      <c r="AC289" s="597"/>
      <c r="AD289" s="598"/>
      <c r="AE289" s="598"/>
      <c r="AF289" s="599"/>
      <c r="AG289" s="595"/>
      <c r="AH289" s="596"/>
    </row>
    <row r="290" spans="2:34" ht="18" customHeight="1">
      <c r="B290" s="67"/>
      <c r="C290" s="627"/>
      <c r="D290" s="628"/>
      <c r="E290" s="628"/>
      <c r="F290" s="628"/>
      <c r="G290" s="629"/>
      <c r="H290" s="627"/>
      <c r="I290" s="628"/>
      <c r="J290" s="628"/>
      <c r="K290" s="628"/>
      <c r="L290" s="628"/>
      <c r="M290" s="628"/>
      <c r="N290" s="628"/>
      <c r="O290" s="628"/>
      <c r="P290" s="628"/>
      <c r="Q290" s="628"/>
      <c r="R290" s="628"/>
      <c r="S290" s="628"/>
      <c r="T290" s="629"/>
      <c r="U290" s="630"/>
      <c r="V290" s="631"/>
      <c r="W290" s="632"/>
      <c r="X290" s="603"/>
      <c r="Y290" s="604"/>
      <c r="Z290" s="633"/>
      <c r="AA290" s="634"/>
      <c r="AB290" s="635"/>
      <c r="AC290" s="633"/>
      <c r="AD290" s="634"/>
      <c r="AE290" s="634"/>
      <c r="AF290" s="635"/>
      <c r="AG290" s="603"/>
      <c r="AH290" s="604"/>
    </row>
    <row r="291" spans="2:34" ht="18" customHeight="1">
      <c r="B291" s="72"/>
      <c r="C291" s="589"/>
      <c r="D291" s="590"/>
      <c r="E291" s="590"/>
      <c r="F291" s="590"/>
      <c r="G291" s="591"/>
      <c r="H291" s="589"/>
      <c r="I291" s="590"/>
      <c r="J291" s="590"/>
      <c r="K291" s="590"/>
      <c r="L291" s="590"/>
      <c r="M291" s="590"/>
      <c r="N291" s="590"/>
      <c r="O291" s="590"/>
      <c r="P291" s="590"/>
      <c r="Q291" s="590"/>
      <c r="R291" s="590"/>
      <c r="S291" s="590"/>
      <c r="T291" s="591"/>
      <c r="U291" s="592"/>
      <c r="V291" s="593"/>
      <c r="W291" s="594"/>
      <c r="X291" s="595"/>
      <c r="Y291" s="596"/>
      <c r="Z291" s="597"/>
      <c r="AA291" s="598"/>
      <c r="AB291" s="599"/>
      <c r="AC291" s="597"/>
      <c r="AD291" s="598"/>
      <c r="AE291" s="598"/>
      <c r="AF291" s="599"/>
      <c r="AG291" s="595"/>
      <c r="AH291" s="596"/>
    </row>
    <row r="292" spans="2:34" ht="18" customHeight="1">
      <c r="B292" s="67"/>
      <c r="C292" s="627"/>
      <c r="D292" s="628"/>
      <c r="E292" s="628"/>
      <c r="F292" s="628"/>
      <c r="G292" s="629"/>
      <c r="H292" s="627"/>
      <c r="I292" s="628"/>
      <c r="J292" s="628"/>
      <c r="K292" s="628"/>
      <c r="L292" s="628"/>
      <c r="M292" s="628"/>
      <c r="N292" s="628"/>
      <c r="O292" s="628"/>
      <c r="P292" s="628"/>
      <c r="Q292" s="628"/>
      <c r="R292" s="628"/>
      <c r="S292" s="628"/>
      <c r="T292" s="629"/>
      <c r="U292" s="630"/>
      <c r="V292" s="631"/>
      <c r="W292" s="632"/>
      <c r="X292" s="603"/>
      <c r="Y292" s="604"/>
      <c r="Z292" s="633"/>
      <c r="AA292" s="634"/>
      <c r="AB292" s="635"/>
      <c r="AC292" s="633"/>
      <c r="AD292" s="634"/>
      <c r="AE292" s="634"/>
      <c r="AF292" s="635"/>
      <c r="AG292" s="603"/>
      <c r="AH292" s="604"/>
    </row>
    <row r="293" spans="2:34" ht="18" customHeight="1">
      <c r="B293" s="72"/>
      <c r="C293" s="589"/>
      <c r="D293" s="590"/>
      <c r="E293" s="590"/>
      <c r="F293" s="590"/>
      <c r="G293" s="591"/>
      <c r="H293" s="589"/>
      <c r="I293" s="590"/>
      <c r="J293" s="590"/>
      <c r="K293" s="590"/>
      <c r="L293" s="590"/>
      <c r="M293" s="590"/>
      <c r="N293" s="590"/>
      <c r="O293" s="590"/>
      <c r="P293" s="590"/>
      <c r="Q293" s="590"/>
      <c r="R293" s="590"/>
      <c r="S293" s="590"/>
      <c r="T293" s="591"/>
      <c r="U293" s="592"/>
      <c r="V293" s="593"/>
      <c r="W293" s="594"/>
      <c r="X293" s="595"/>
      <c r="Y293" s="596"/>
      <c r="Z293" s="597"/>
      <c r="AA293" s="598"/>
      <c r="AB293" s="599"/>
      <c r="AC293" s="597"/>
      <c r="AD293" s="598"/>
      <c r="AE293" s="598"/>
      <c r="AF293" s="599"/>
      <c r="AG293" s="595"/>
      <c r="AH293" s="596"/>
    </row>
    <row r="294" spans="2:34" ht="18" customHeight="1">
      <c r="B294" s="67"/>
      <c r="C294" s="627"/>
      <c r="D294" s="628"/>
      <c r="E294" s="628"/>
      <c r="F294" s="628"/>
      <c r="G294" s="629"/>
      <c r="H294" s="627"/>
      <c r="I294" s="628"/>
      <c r="J294" s="628"/>
      <c r="K294" s="628"/>
      <c r="L294" s="628"/>
      <c r="M294" s="628"/>
      <c r="N294" s="628"/>
      <c r="O294" s="628"/>
      <c r="P294" s="628"/>
      <c r="Q294" s="628"/>
      <c r="R294" s="628"/>
      <c r="S294" s="628"/>
      <c r="T294" s="629"/>
      <c r="U294" s="630"/>
      <c r="V294" s="631"/>
      <c r="W294" s="632"/>
      <c r="X294" s="603"/>
      <c r="Y294" s="604"/>
      <c r="Z294" s="633"/>
      <c r="AA294" s="634"/>
      <c r="AB294" s="635"/>
      <c r="AC294" s="633"/>
      <c r="AD294" s="634"/>
      <c r="AE294" s="634"/>
      <c r="AF294" s="635"/>
      <c r="AG294" s="603"/>
      <c r="AH294" s="604"/>
    </row>
    <row r="295" spans="2:34" ht="18" customHeight="1">
      <c r="B295" s="72"/>
      <c r="C295" s="589"/>
      <c r="D295" s="590"/>
      <c r="E295" s="590"/>
      <c r="F295" s="590"/>
      <c r="G295" s="591"/>
      <c r="H295" s="589"/>
      <c r="I295" s="590"/>
      <c r="J295" s="590"/>
      <c r="K295" s="590"/>
      <c r="L295" s="590"/>
      <c r="M295" s="590"/>
      <c r="N295" s="590"/>
      <c r="O295" s="590"/>
      <c r="P295" s="590"/>
      <c r="Q295" s="590"/>
      <c r="R295" s="590"/>
      <c r="S295" s="590"/>
      <c r="T295" s="591"/>
      <c r="U295" s="592"/>
      <c r="V295" s="593"/>
      <c r="W295" s="594"/>
      <c r="X295" s="595"/>
      <c r="Y295" s="596"/>
      <c r="Z295" s="597"/>
      <c r="AA295" s="598"/>
      <c r="AB295" s="599"/>
      <c r="AC295" s="597"/>
      <c r="AD295" s="598"/>
      <c r="AE295" s="598"/>
      <c r="AF295" s="599"/>
      <c r="AG295" s="595"/>
      <c r="AH295" s="596"/>
    </row>
    <row r="296" spans="2:34" ht="18" customHeight="1">
      <c r="B296" s="67"/>
      <c r="C296" s="627"/>
      <c r="D296" s="628"/>
      <c r="E296" s="628"/>
      <c r="F296" s="628"/>
      <c r="G296" s="629"/>
      <c r="H296" s="627"/>
      <c r="I296" s="628"/>
      <c r="J296" s="628"/>
      <c r="K296" s="628"/>
      <c r="L296" s="628"/>
      <c r="M296" s="628"/>
      <c r="N296" s="628"/>
      <c r="O296" s="628"/>
      <c r="P296" s="628"/>
      <c r="Q296" s="628"/>
      <c r="R296" s="628"/>
      <c r="S296" s="628"/>
      <c r="T296" s="629"/>
      <c r="U296" s="630"/>
      <c r="V296" s="631"/>
      <c r="W296" s="632"/>
      <c r="X296" s="603"/>
      <c r="Y296" s="604"/>
      <c r="Z296" s="633"/>
      <c r="AA296" s="634"/>
      <c r="AB296" s="635"/>
      <c r="AC296" s="633"/>
      <c r="AD296" s="634"/>
      <c r="AE296" s="634"/>
      <c r="AF296" s="635"/>
      <c r="AG296" s="603"/>
      <c r="AH296" s="604"/>
    </row>
    <row r="297" spans="2:34" ht="18" customHeight="1">
      <c r="B297" s="72"/>
      <c r="C297" s="589"/>
      <c r="D297" s="590"/>
      <c r="E297" s="590"/>
      <c r="F297" s="590"/>
      <c r="G297" s="591"/>
      <c r="H297" s="589"/>
      <c r="I297" s="590"/>
      <c r="J297" s="590"/>
      <c r="K297" s="590"/>
      <c r="L297" s="590"/>
      <c r="M297" s="590"/>
      <c r="N297" s="590"/>
      <c r="O297" s="590"/>
      <c r="P297" s="590"/>
      <c r="Q297" s="590"/>
      <c r="R297" s="590"/>
      <c r="S297" s="590"/>
      <c r="T297" s="591"/>
      <c r="U297" s="592"/>
      <c r="V297" s="593"/>
      <c r="W297" s="594"/>
      <c r="X297" s="595"/>
      <c r="Y297" s="596"/>
      <c r="Z297" s="597"/>
      <c r="AA297" s="598"/>
      <c r="AB297" s="599"/>
      <c r="AC297" s="597"/>
      <c r="AD297" s="598"/>
      <c r="AE297" s="598"/>
      <c r="AF297" s="599"/>
      <c r="AG297" s="595"/>
      <c r="AH297" s="596"/>
    </row>
    <row r="298" spans="2:34" ht="18" customHeight="1">
      <c r="B298" s="67"/>
      <c r="C298" s="627"/>
      <c r="D298" s="628"/>
      <c r="E298" s="628"/>
      <c r="F298" s="628"/>
      <c r="G298" s="629"/>
      <c r="H298" s="627"/>
      <c r="I298" s="628"/>
      <c r="J298" s="628"/>
      <c r="K298" s="628"/>
      <c r="L298" s="628"/>
      <c r="M298" s="628"/>
      <c r="N298" s="628"/>
      <c r="O298" s="628"/>
      <c r="P298" s="628"/>
      <c r="Q298" s="628"/>
      <c r="R298" s="628"/>
      <c r="S298" s="628"/>
      <c r="T298" s="629"/>
      <c r="U298" s="630"/>
      <c r="V298" s="631"/>
      <c r="W298" s="632"/>
      <c r="X298" s="603"/>
      <c r="Y298" s="604"/>
      <c r="Z298" s="633"/>
      <c r="AA298" s="634"/>
      <c r="AB298" s="635"/>
      <c r="AC298" s="633"/>
      <c r="AD298" s="634"/>
      <c r="AE298" s="634"/>
      <c r="AF298" s="635"/>
      <c r="AG298" s="603"/>
      <c r="AH298" s="604"/>
    </row>
    <row r="299" spans="2:34" ht="18" customHeight="1">
      <c r="B299" s="72"/>
      <c r="C299" s="589"/>
      <c r="D299" s="590"/>
      <c r="E299" s="590"/>
      <c r="F299" s="590"/>
      <c r="G299" s="591"/>
      <c r="H299" s="589"/>
      <c r="I299" s="590"/>
      <c r="J299" s="590"/>
      <c r="K299" s="590"/>
      <c r="L299" s="590"/>
      <c r="M299" s="590"/>
      <c r="N299" s="590"/>
      <c r="O299" s="590"/>
      <c r="P299" s="590"/>
      <c r="Q299" s="590"/>
      <c r="R299" s="590"/>
      <c r="S299" s="590"/>
      <c r="T299" s="591"/>
      <c r="U299" s="592"/>
      <c r="V299" s="593"/>
      <c r="W299" s="594"/>
      <c r="X299" s="595"/>
      <c r="Y299" s="596"/>
      <c r="Z299" s="597"/>
      <c r="AA299" s="598"/>
      <c r="AB299" s="599"/>
      <c r="AC299" s="597"/>
      <c r="AD299" s="598"/>
      <c r="AE299" s="598"/>
      <c r="AF299" s="599"/>
      <c r="AG299" s="595"/>
      <c r="AH299" s="596"/>
    </row>
    <row r="300" spans="2:34" ht="18" customHeight="1">
      <c r="B300" s="67"/>
      <c r="C300" s="627"/>
      <c r="D300" s="628"/>
      <c r="E300" s="628"/>
      <c r="F300" s="628"/>
      <c r="G300" s="629"/>
      <c r="H300" s="627"/>
      <c r="I300" s="628"/>
      <c r="J300" s="628"/>
      <c r="K300" s="628"/>
      <c r="L300" s="628"/>
      <c r="M300" s="628"/>
      <c r="N300" s="628"/>
      <c r="O300" s="628"/>
      <c r="P300" s="628"/>
      <c r="Q300" s="628"/>
      <c r="R300" s="628"/>
      <c r="S300" s="628"/>
      <c r="T300" s="629"/>
      <c r="U300" s="630"/>
      <c r="V300" s="631"/>
      <c r="W300" s="632"/>
      <c r="X300" s="603"/>
      <c r="Y300" s="604"/>
      <c r="Z300" s="633"/>
      <c r="AA300" s="634"/>
      <c r="AB300" s="635"/>
      <c r="AC300" s="633"/>
      <c r="AD300" s="634"/>
      <c r="AE300" s="634"/>
      <c r="AF300" s="635"/>
      <c r="AG300" s="603"/>
      <c r="AH300" s="604"/>
    </row>
    <row r="301" spans="2:34" ht="18" customHeight="1">
      <c r="B301" s="72"/>
      <c r="C301" s="589"/>
      <c r="D301" s="590"/>
      <c r="E301" s="590"/>
      <c r="F301" s="590"/>
      <c r="G301" s="591"/>
      <c r="H301" s="589"/>
      <c r="I301" s="590"/>
      <c r="J301" s="590"/>
      <c r="K301" s="590"/>
      <c r="L301" s="590"/>
      <c r="M301" s="590"/>
      <c r="N301" s="590"/>
      <c r="O301" s="590"/>
      <c r="P301" s="590"/>
      <c r="Q301" s="590"/>
      <c r="R301" s="590"/>
      <c r="S301" s="590"/>
      <c r="T301" s="591"/>
      <c r="U301" s="592"/>
      <c r="V301" s="593"/>
      <c r="W301" s="594"/>
      <c r="X301" s="595"/>
      <c r="Y301" s="596"/>
      <c r="Z301" s="597"/>
      <c r="AA301" s="598"/>
      <c r="AB301" s="599"/>
      <c r="AC301" s="597"/>
      <c r="AD301" s="598"/>
      <c r="AE301" s="598"/>
      <c r="AF301" s="599"/>
      <c r="AG301" s="595"/>
      <c r="AH301" s="596"/>
    </row>
    <row r="302" spans="2:34" ht="18" customHeight="1">
      <c r="B302" s="67"/>
      <c r="C302" s="627"/>
      <c r="D302" s="628"/>
      <c r="E302" s="628"/>
      <c r="F302" s="628"/>
      <c r="G302" s="629"/>
      <c r="H302" s="627"/>
      <c r="I302" s="628"/>
      <c r="J302" s="628"/>
      <c r="K302" s="628"/>
      <c r="L302" s="628"/>
      <c r="M302" s="628"/>
      <c r="N302" s="628"/>
      <c r="O302" s="628"/>
      <c r="P302" s="628"/>
      <c r="Q302" s="628"/>
      <c r="R302" s="628"/>
      <c r="S302" s="628"/>
      <c r="T302" s="629"/>
      <c r="U302" s="630"/>
      <c r="V302" s="631"/>
      <c r="W302" s="632"/>
      <c r="X302" s="603"/>
      <c r="Y302" s="604"/>
      <c r="Z302" s="633"/>
      <c r="AA302" s="634"/>
      <c r="AB302" s="635"/>
      <c r="AC302" s="633"/>
      <c r="AD302" s="634"/>
      <c r="AE302" s="634"/>
      <c r="AF302" s="635"/>
      <c r="AG302" s="603"/>
      <c r="AH302" s="604"/>
    </row>
    <row r="303" spans="2:34" ht="18" customHeight="1">
      <c r="B303" s="72"/>
      <c r="C303" s="589"/>
      <c r="D303" s="590"/>
      <c r="E303" s="590"/>
      <c r="F303" s="590"/>
      <c r="G303" s="591"/>
      <c r="H303" s="589"/>
      <c r="I303" s="590"/>
      <c r="J303" s="590"/>
      <c r="K303" s="590"/>
      <c r="L303" s="590"/>
      <c r="M303" s="590"/>
      <c r="N303" s="590"/>
      <c r="O303" s="590"/>
      <c r="P303" s="590"/>
      <c r="Q303" s="590"/>
      <c r="R303" s="590"/>
      <c r="S303" s="590"/>
      <c r="T303" s="591"/>
      <c r="U303" s="592"/>
      <c r="V303" s="593"/>
      <c r="W303" s="594"/>
      <c r="X303" s="595"/>
      <c r="Y303" s="596"/>
      <c r="Z303" s="597"/>
      <c r="AA303" s="598"/>
      <c r="AB303" s="599"/>
      <c r="AC303" s="597"/>
      <c r="AD303" s="598"/>
      <c r="AE303" s="598"/>
      <c r="AF303" s="599"/>
      <c r="AG303" s="595"/>
      <c r="AH303" s="596"/>
    </row>
    <row r="304" spans="2:34" ht="18" customHeight="1">
      <c r="B304" s="67"/>
      <c r="C304" s="627"/>
      <c r="D304" s="628"/>
      <c r="E304" s="628"/>
      <c r="F304" s="628"/>
      <c r="G304" s="629"/>
      <c r="H304" s="627"/>
      <c r="I304" s="628"/>
      <c r="J304" s="628"/>
      <c r="K304" s="628"/>
      <c r="L304" s="628"/>
      <c r="M304" s="628"/>
      <c r="N304" s="628"/>
      <c r="O304" s="628"/>
      <c r="P304" s="628"/>
      <c r="Q304" s="628"/>
      <c r="R304" s="628"/>
      <c r="S304" s="628"/>
      <c r="T304" s="629"/>
      <c r="U304" s="630"/>
      <c r="V304" s="631"/>
      <c r="W304" s="632"/>
      <c r="X304" s="603"/>
      <c r="Y304" s="604"/>
      <c r="Z304" s="633"/>
      <c r="AA304" s="634"/>
      <c r="AB304" s="635"/>
      <c r="AC304" s="633"/>
      <c r="AD304" s="634"/>
      <c r="AE304" s="634"/>
      <c r="AF304" s="635"/>
      <c r="AG304" s="603"/>
      <c r="AH304" s="604"/>
    </row>
    <row r="305" spans="2:34" ht="18" customHeight="1">
      <c r="B305" s="72"/>
      <c r="C305" s="589"/>
      <c r="D305" s="590"/>
      <c r="E305" s="590"/>
      <c r="F305" s="590"/>
      <c r="G305" s="591"/>
      <c r="H305" s="589"/>
      <c r="I305" s="590"/>
      <c r="J305" s="590"/>
      <c r="K305" s="590"/>
      <c r="L305" s="590"/>
      <c r="M305" s="590"/>
      <c r="N305" s="590"/>
      <c r="O305" s="590"/>
      <c r="P305" s="590"/>
      <c r="Q305" s="590"/>
      <c r="R305" s="590"/>
      <c r="S305" s="590"/>
      <c r="T305" s="591"/>
      <c r="U305" s="592"/>
      <c r="V305" s="593"/>
      <c r="W305" s="594"/>
      <c r="X305" s="595"/>
      <c r="Y305" s="596"/>
      <c r="Z305" s="597"/>
      <c r="AA305" s="598"/>
      <c r="AB305" s="599"/>
      <c r="AC305" s="597"/>
      <c r="AD305" s="598"/>
      <c r="AE305" s="598"/>
      <c r="AF305" s="599"/>
      <c r="AG305" s="595"/>
      <c r="AH305" s="596"/>
    </row>
    <row r="306" spans="2:34" ht="18" customHeight="1">
      <c r="B306" s="67"/>
      <c r="C306" s="627"/>
      <c r="D306" s="628"/>
      <c r="E306" s="628"/>
      <c r="F306" s="628"/>
      <c r="G306" s="629"/>
      <c r="H306" s="627"/>
      <c r="I306" s="628"/>
      <c r="J306" s="628"/>
      <c r="K306" s="628"/>
      <c r="L306" s="628"/>
      <c r="M306" s="628"/>
      <c r="N306" s="628"/>
      <c r="O306" s="628"/>
      <c r="P306" s="628"/>
      <c r="Q306" s="628"/>
      <c r="R306" s="628"/>
      <c r="S306" s="628"/>
      <c r="T306" s="629"/>
      <c r="U306" s="630"/>
      <c r="V306" s="631"/>
      <c r="W306" s="632"/>
      <c r="X306" s="603"/>
      <c r="Y306" s="604"/>
      <c r="Z306" s="633"/>
      <c r="AA306" s="634"/>
      <c r="AB306" s="635"/>
      <c r="AC306" s="633"/>
      <c r="AD306" s="634"/>
      <c r="AE306" s="634"/>
      <c r="AF306" s="635"/>
      <c r="AG306" s="603"/>
      <c r="AH306" s="604"/>
    </row>
    <row r="307" spans="2:34" ht="18" customHeight="1">
      <c r="B307" s="72"/>
      <c r="C307" s="589"/>
      <c r="D307" s="590"/>
      <c r="E307" s="590"/>
      <c r="F307" s="590"/>
      <c r="G307" s="591"/>
      <c r="H307" s="589"/>
      <c r="I307" s="590"/>
      <c r="J307" s="590"/>
      <c r="K307" s="590"/>
      <c r="L307" s="590"/>
      <c r="M307" s="590"/>
      <c r="N307" s="590"/>
      <c r="O307" s="590"/>
      <c r="P307" s="590"/>
      <c r="Q307" s="590"/>
      <c r="R307" s="590"/>
      <c r="S307" s="590"/>
      <c r="T307" s="591"/>
      <c r="U307" s="592"/>
      <c r="V307" s="593"/>
      <c r="W307" s="594"/>
      <c r="X307" s="595"/>
      <c r="Y307" s="596"/>
      <c r="Z307" s="597"/>
      <c r="AA307" s="598"/>
      <c r="AB307" s="599"/>
      <c r="AC307" s="597"/>
      <c r="AD307" s="598"/>
      <c r="AE307" s="598"/>
      <c r="AF307" s="599"/>
      <c r="AG307" s="595"/>
      <c r="AH307" s="596"/>
    </row>
    <row r="308" spans="2:34" ht="18" customHeight="1">
      <c r="B308" s="67"/>
      <c r="C308" s="627"/>
      <c r="D308" s="628"/>
      <c r="E308" s="628"/>
      <c r="F308" s="628"/>
      <c r="G308" s="629"/>
      <c r="H308" s="627"/>
      <c r="I308" s="628"/>
      <c r="J308" s="628"/>
      <c r="K308" s="628"/>
      <c r="L308" s="628"/>
      <c r="M308" s="628"/>
      <c r="N308" s="628"/>
      <c r="O308" s="628"/>
      <c r="P308" s="628"/>
      <c r="Q308" s="628"/>
      <c r="R308" s="628"/>
      <c r="S308" s="628"/>
      <c r="T308" s="629"/>
      <c r="U308" s="630"/>
      <c r="V308" s="631"/>
      <c r="W308" s="632"/>
      <c r="X308" s="603"/>
      <c r="Y308" s="604"/>
      <c r="Z308" s="633"/>
      <c r="AA308" s="634"/>
      <c r="AB308" s="635"/>
      <c r="AC308" s="633"/>
      <c r="AD308" s="634"/>
      <c r="AE308" s="634"/>
      <c r="AF308" s="635"/>
      <c r="AG308" s="603"/>
      <c r="AH308" s="604"/>
    </row>
    <row r="309" spans="2:34" ht="18" customHeight="1">
      <c r="B309" s="72"/>
      <c r="C309" s="589"/>
      <c r="D309" s="590"/>
      <c r="E309" s="590"/>
      <c r="F309" s="590"/>
      <c r="G309" s="591"/>
      <c r="H309" s="589"/>
      <c r="I309" s="590"/>
      <c r="J309" s="590"/>
      <c r="K309" s="590"/>
      <c r="L309" s="590"/>
      <c r="M309" s="590"/>
      <c r="N309" s="590"/>
      <c r="O309" s="590"/>
      <c r="P309" s="590"/>
      <c r="Q309" s="590"/>
      <c r="R309" s="590"/>
      <c r="S309" s="590"/>
      <c r="T309" s="591"/>
      <c r="U309" s="592"/>
      <c r="V309" s="593"/>
      <c r="W309" s="594"/>
      <c r="X309" s="595"/>
      <c r="Y309" s="596"/>
      <c r="Z309" s="597"/>
      <c r="AA309" s="598"/>
      <c r="AB309" s="599"/>
      <c r="AC309" s="597"/>
      <c r="AD309" s="598"/>
      <c r="AE309" s="598"/>
      <c r="AF309" s="599"/>
      <c r="AG309" s="595"/>
      <c r="AH309" s="596"/>
    </row>
    <row r="310" spans="2:34" ht="18" customHeight="1">
      <c r="B310" s="67"/>
      <c r="C310" s="627"/>
      <c r="D310" s="628"/>
      <c r="E310" s="628"/>
      <c r="F310" s="628"/>
      <c r="G310" s="629"/>
      <c r="H310" s="627"/>
      <c r="I310" s="628"/>
      <c r="J310" s="628"/>
      <c r="K310" s="628"/>
      <c r="L310" s="628"/>
      <c r="M310" s="628"/>
      <c r="N310" s="628"/>
      <c r="O310" s="628"/>
      <c r="P310" s="628"/>
      <c r="Q310" s="628"/>
      <c r="R310" s="628"/>
      <c r="S310" s="628"/>
      <c r="T310" s="629"/>
      <c r="U310" s="630"/>
      <c r="V310" s="631"/>
      <c r="W310" s="632"/>
      <c r="X310" s="603"/>
      <c r="Y310" s="604"/>
      <c r="Z310" s="633"/>
      <c r="AA310" s="634"/>
      <c r="AB310" s="635"/>
      <c r="AC310" s="633"/>
      <c r="AD310" s="634"/>
      <c r="AE310" s="634"/>
      <c r="AF310" s="635"/>
      <c r="AG310" s="603"/>
      <c r="AH310" s="604"/>
    </row>
    <row r="311" spans="2:34" ht="18" customHeight="1">
      <c r="B311" s="72"/>
      <c r="C311" s="589"/>
      <c r="D311" s="590"/>
      <c r="E311" s="590"/>
      <c r="F311" s="590"/>
      <c r="G311" s="591"/>
      <c r="H311" s="589"/>
      <c r="I311" s="590"/>
      <c r="J311" s="590"/>
      <c r="K311" s="590"/>
      <c r="L311" s="590"/>
      <c r="M311" s="590"/>
      <c r="N311" s="590"/>
      <c r="O311" s="590"/>
      <c r="P311" s="590"/>
      <c r="Q311" s="590"/>
      <c r="R311" s="590"/>
      <c r="S311" s="590"/>
      <c r="T311" s="591"/>
      <c r="U311" s="592"/>
      <c r="V311" s="593"/>
      <c r="W311" s="594"/>
      <c r="X311" s="595"/>
      <c r="Y311" s="596"/>
      <c r="Z311" s="597"/>
      <c r="AA311" s="598"/>
      <c r="AB311" s="599"/>
      <c r="AC311" s="597"/>
      <c r="AD311" s="598"/>
      <c r="AE311" s="598"/>
      <c r="AF311" s="599"/>
      <c r="AG311" s="595"/>
      <c r="AH311" s="596"/>
    </row>
    <row r="312" spans="2:34" ht="18" customHeight="1">
      <c r="B312" s="67"/>
      <c r="C312" s="627"/>
      <c r="D312" s="628"/>
      <c r="E312" s="628"/>
      <c r="F312" s="628"/>
      <c r="G312" s="629"/>
      <c r="H312" s="627"/>
      <c r="I312" s="628"/>
      <c r="J312" s="628"/>
      <c r="K312" s="628"/>
      <c r="L312" s="628"/>
      <c r="M312" s="628"/>
      <c r="N312" s="628"/>
      <c r="O312" s="628"/>
      <c r="P312" s="628"/>
      <c r="Q312" s="628"/>
      <c r="R312" s="628"/>
      <c r="S312" s="628"/>
      <c r="T312" s="629"/>
      <c r="U312" s="630"/>
      <c r="V312" s="631"/>
      <c r="W312" s="632"/>
      <c r="X312" s="603"/>
      <c r="Y312" s="604"/>
      <c r="Z312" s="633"/>
      <c r="AA312" s="634"/>
      <c r="AB312" s="635"/>
      <c r="AC312" s="633"/>
      <c r="AD312" s="634"/>
      <c r="AE312" s="634"/>
      <c r="AF312" s="635"/>
      <c r="AG312" s="603"/>
      <c r="AH312" s="604"/>
    </row>
    <row r="313" spans="2:34" ht="18" customHeight="1">
      <c r="B313" s="72"/>
      <c r="C313" s="589"/>
      <c r="D313" s="590"/>
      <c r="E313" s="590"/>
      <c r="F313" s="590"/>
      <c r="G313" s="591"/>
      <c r="H313" s="589"/>
      <c r="I313" s="590"/>
      <c r="J313" s="590"/>
      <c r="K313" s="590"/>
      <c r="L313" s="590"/>
      <c r="M313" s="590"/>
      <c r="N313" s="590"/>
      <c r="O313" s="590"/>
      <c r="P313" s="590"/>
      <c r="Q313" s="590"/>
      <c r="R313" s="590"/>
      <c r="S313" s="590"/>
      <c r="T313" s="591"/>
      <c r="U313" s="592"/>
      <c r="V313" s="593"/>
      <c r="W313" s="594"/>
      <c r="X313" s="595"/>
      <c r="Y313" s="596"/>
      <c r="Z313" s="597"/>
      <c r="AA313" s="598"/>
      <c r="AB313" s="599"/>
      <c r="AC313" s="597"/>
      <c r="AD313" s="598"/>
      <c r="AE313" s="598"/>
      <c r="AF313" s="599"/>
      <c r="AG313" s="595"/>
      <c r="AH313" s="596"/>
    </row>
    <row r="314" spans="2:34" ht="18" customHeight="1">
      <c r="B314" s="67"/>
      <c r="C314" s="627"/>
      <c r="D314" s="628"/>
      <c r="E314" s="628"/>
      <c r="F314" s="628"/>
      <c r="G314" s="629"/>
      <c r="H314" s="627"/>
      <c r="I314" s="628"/>
      <c r="J314" s="628"/>
      <c r="K314" s="628"/>
      <c r="L314" s="628"/>
      <c r="M314" s="628"/>
      <c r="N314" s="628"/>
      <c r="O314" s="628"/>
      <c r="P314" s="628"/>
      <c r="Q314" s="628"/>
      <c r="R314" s="628"/>
      <c r="S314" s="628"/>
      <c r="T314" s="629"/>
      <c r="U314" s="630"/>
      <c r="V314" s="631"/>
      <c r="W314" s="632"/>
      <c r="X314" s="603"/>
      <c r="Y314" s="604"/>
      <c r="Z314" s="633"/>
      <c r="AA314" s="634"/>
      <c r="AB314" s="635"/>
      <c r="AC314" s="633"/>
      <c r="AD314" s="634"/>
      <c r="AE314" s="634"/>
      <c r="AF314" s="635"/>
      <c r="AG314" s="603"/>
      <c r="AH314" s="604"/>
    </row>
    <row r="315" spans="2:34" ht="18" customHeight="1">
      <c r="B315" s="72"/>
      <c r="C315" s="589"/>
      <c r="D315" s="590"/>
      <c r="E315" s="590"/>
      <c r="F315" s="590"/>
      <c r="G315" s="591"/>
      <c r="H315" s="589"/>
      <c r="I315" s="590"/>
      <c r="J315" s="590"/>
      <c r="K315" s="590"/>
      <c r="L315" s="590"/>
      <c r="M315" s="590"/>
      <c r="N315" s="590"/>
      <c r="O315" s="590"/>
      <c r="P315" s="590"/>
      <c r="Q315" s="590"/>
      <c r="R315" s="590"/>
      <c r="S315" s="590"/>
      <c r="T315" s="591"/>
      <c r="U315" s="592"/>
      <c r="V315" s="593"/>
      <c r="W315" s="594"/>
      <c r="X315" s="595"/>
      <c r="Y315" s="596"/>
      <c r="Z315" s="597"/>
      <c r="AA315" s="598"/>
      <c r="AB315" s="599"/>
      <c r="AC315" s="597"/>
      <c r="AD315" s="598"/>
      <c r="AE315" s="598"/>
      <c r="AF315" s="599"/>
      <c r="AG315" s="595"/>
      <c r="AH315" s="596"/>
    </row>
    <row r="316" spans="2:34" ht="18" customHeight="1">
      <c r="B316" s="67"/>
      <c r="C316" s="627"/>
      <c r="D316" s="628"/>
      <c r="E316" s="628"/>
      <c r="F316" s="628"/>
      <c r="G316" s="629"/>
      <c r="H316" s="627"/>
      <c r="I316" s="628"/>
      <c r="J316" s="628"/>
      <c r="K316" s="628"/>
      <c r="L316" s="628"/>
      <c r="M316" s="628"/>
      <c r="N316" s="628"/>
      <c r="O316" s="628"/>
      <c r="P316" s="628"/>
      <c r="Q316" s="628"/>
      <c r="R316" s="628"/>
      <c r="S316" s="628"/>
      <c r="T316" s="629"/>
      <c r="U316" s="630"/>
      <c r="V316" s="631"/>
      <c r="W316" s="632"/>
      <c r="X316" s="603"/>
      <c r="Y316" s="604"/>
      <c r="Z316" s="633"/>
      <c r="AA316" s="634"/>
      <c r="AB316" s="635"/>
      <c r="AC316" s="633"/>
      <c r="AD316" s="634"/>
      <c r="AE316" s="634"/>
      <c r="AF316" s="635"/>
      <c r="AG316" s="603"/>
      <c r="AH316" s="604"/>
    </row>
    <row r="317" spans="2:34" ht="18" customHeight="1">
      <c r="B317" s="72"/>
      <c r="C317" s="589"/>
      <c r="D317" s="590"/>
      <c r="E317" s="590"/>
      <c r="F317" s="590"/>
      <c r="G317" s="591"/>
      <c r="H317" s="589"/>
      <c r="I317" s="590"/>
      <c r="J317" s="590"/>
      <c r="K317" s="590"/>
      <c r="L317" s="590"/>
      <c r="M317" s="590"/>
      <c r="N317" s="590"/>
      <c r="O317" s="590"/>
      <c r="P317" s="590"/>
      <c r="Q317" s="590"/>
      <c r="R317" s="590"/>
      <c r="S317" s="590"/>
      <c r="T317" s="591"/>
      <c r="U317" s="592"/>
      <c r="V317" s="593"/>
      <c r="W317" s="594"/>
      <c r="X317" s="595"/>
      <c r="Y317" s="596"/>
      <c r="Z317" s="597"/>
      <c r="AA317" s="598"/>
      <c r="AB317" s="599"/>
      <c r="AC317" s="597"/>
      <c r="AD317" s="598"/>
      <c r="AE317" s="598"/>
      <c r="AF317" s="599"/>
      <c r="AG317" s="595"/>
      <c r="AH317" s="596"/>
    </row>
    <row r="318" spans="2:34" ht="18" customHeight="1">
      <c r="B318" s="67"/>
      <c r="C318" s="627"/>
      <c r="D318" s="628"/>
      <c r="E318" s="628"/>
      <c r="F318" s="628"/>
      <c r="G318" s="629"/>
      <c r="H318" s="627"/>
      <c r="I318" s="628"/>
      <c r="J318" s="628"/>
      <c r="K318" s="628"/>
      <c r="L318" s="628"/>
      <c r="M318" s="628"/>
      <c r="N318" s="628"/>
      <c r="O318" s="628"/>
      <c r="P318" s="628"/>
      <c r="Q318" s="628"/>
      <c r="R318" s="628"/>
      <c r="S318" s="628"/>
      <c r="T318" s="629"/>
      <c r="U318" s="630"/>
      <c r="V318" s="631"/>
      <c r="W318" s="632"/>
      <c r="X318" s="603"/>
      <c r="Y318" s="604"/>
      <c r="Z318" s="633"/>
      <c r="AA318" s="634"/>
      <c r="AB318" s="635"/>
      <c r="AC318" s="633"/>
      <c r="AD318" s="634"/>
      <c r="AE318" s="634"/>
      <c r="AF318" s="635"/>
      <c r="AG318" s="603"/>
      <c r="AH318" s="604"/>
    </row>
    <row r="319" spans="2:34" ht="18" customHeight="1">
      <c r="B319" s="72"/>
      <c r="C319" s="589"/>
      <c r="D319" s="590"/>
      <c r="E319" s="590"/>
      <c r="F319" s="590"/>
      <c r="G319" s="591"/>
      <c r="H319" s="589"/>
      <c r="I319" s="590"/>
      <c r="J319" s="590"/>
      <c r="K319" s="590"/>
      <c r="L319" s="590"/>
      <c r="M319" s="590"/>
      <c r="N319" s="590"/>
      <c r="O319" s="590"/>
      <c r="P319" s="590"/>
      <c r="Q319" s="590"/>
      <c r="R319" s="590"/>
      <c r="S319" s="590"/>
      <c r="T319" s="591"/>
      <c r="U319" s="592"/>
      <c r="V319" s="593"/>
      <c r="W319" s="594"/>
      <c r="X319" s="595"/>
      <c r="Y319" s="596"/>
      <c r="Z319" s="597"/>
      <c r="AA319" s="598"/>
      <c r="AB319" s="599"/>
      <c r="AC319" s="597"/>
      <c r="AD319" s="598"/>
      <c r="AE319" s="598"/>
      <c r="AF319" s="599"/>
      <c r="AG319" s="595"/>
      <c r="AH319" s="596"/>
    </row>
    <row r="320" spans="2:34" ht="18" customHeight="1">
      <c r="B320" s="67"/>
      <c r="C320" s="627"/>
      <c r="D320" s="628"/>
      <c r="E320" s="628"/>
      <c r="F320" s="628"/>
      <c r="G320" s="629"/>
      <c r="H320" s="627"/>
      <c r="I320" s="628"/>
      <c r="J320" s="628"/>
      <c r="K320" s="628"/>
      <c r="L320" s="628"/>
      <c r="M320" s="628"/>
      <c r="N320" s="628"/>
      <c r="O320" s="628"/>
      <c r="P320" s="628"/>
      <c r="Q320" s="628"/>
      <c r="R320" s="628"/>
      <c r="S320" s="628"/>
      <c r="T320" s="629"/>
      <c r="U320" s="630"/>
      <c r="V320" s="631"/>
      <c r="W320" s="632"/>
      <c r="X320" s="603"/>
      <c r="Y320" s="604"/>
      <c r="Z320" s="633"/>
      <c r="AA320" s="634"/>
      <c r="AB320" s="635"/>
      <c r="AC320" s="633"/>
      <c r="AD320" s="634"/>
      <c r="AE320" s="634"/>
      <c r="AF320" s="635"/>
      <c r="AG320" s="603"/>
      <c r="AH320" s="604"/>
    </row>
    <row r="321" spans="2:34" ht="18" customHeight="1">
      <c r="B321" s="72"/>
      <c r="C321" s="589"/>
      <c r="D321" s="590"/>
      <c r="E321" s="590"/>
      <c r="F321" s="590"/>
      <c r="G321" s="591"/>
      <c r="H321" s="589"/>
      <c r="I321" s="590"/>
      <c r="J321" s="590"/>
      <c r="K321" s="590"/>
      <c r="L321" s="590"/>
      <c r="M321" s="590"/>
      <c r="N321" s="590"/>
      <c r="O321" s="590"/>
      <c r="P321" s="590"/>
      <c r="Q321" s="590"/>
      <c r="R321" s="590"/>
      <c r="S321" s="590"/>
      <c r="T321" s="591"/>
      <c r="U321" s="592"/>
      <c r="V321" s="593"/>
      <c r="W321" s="594"/>
      <c r="X321" s="595"/>
      <c r="Y321" s="596"/>
      <c r="Z321" s="597"/>
      <c r="AA321" s="598"/>
      <c r="AB321" s="599"/>
      <c r="AC321" s="597"/>
      <c r="AD321" s="598"/>
      <c r="AE321" s="598"/>
      <c r="AF321" s="599"/>
      <c r="AG321" s="595"/>
      <c r="AH321" s="596"/>
    </row>
    <row r="322" spans="2:34" ht="18" customHeight="1">
      <c r="B322" s="67"/>
      <c r="C322" s="627"/>
      <c r="D322" s="628"/>
      <c r="E322" s="628"/>
      <c r="F322" s="628"/>
      <c r="G322" s="629"/>
      <c r="H322" s="627"/>
      <c r="I322" s="628"/>
      <c r="J322" s="628"/>
      <c r="K322" s="628"/>
      <c r="L322" s="628"/>
      <c r="M322" s="628"/>
      <c r="N322" s="628"/>
      <c r="O322" s="628"/>
      <c r="P322" s="628"/>
      <c r="Q322" s="628"/>
      <c r="R322" s="628"/>
      <c r="S322" s="628"/>
      <c r="T322" s="629"/>
      <c r="U322" s="630"/>
      <c r="V322" s="631"/>
      <c r="W322" s="632"/>
      <c r="X322" s="603"/>
      <c r="Y322" s="604"/>
      <c r="Z322" s="633"/>
      <c r="AA322" s="634"/>
      <c r="AB322" s="635"/>
      <c r="AC322" s="633"/>
      <c r="AD322" s="634"/>
      <c r="AE322" s="634"/>
      <c r="AF322" s="635"/>
      <c r="AG322" s="603"/>
      <c r="AH322" s="604"/>
    </row>
    <row r="323" spans="2:34" ht="18" customHeight="1">
      <c r="B323" s="72"/>
      <c r="C323" s="589"/>
      <c r="D323" s="590"/>
      <c r="E323" s="590"/>
      <c r="F323" s="590"/>
      <c r="G323" s="591"/>
      <c r="H323" s="589"/>
      <c r="I323" s="590"/>
      <c r="J323" s="590"/>
      <c r="K323" s="590"/>
      <c r="L323" s="590"/>
      <c r="M323" s="590"/>
      <c r="N323" s="590"/>
      <c r="O323" s="590"/>
      <c r="P323" s="590"/>
      <c r="Q323" s="590"/>
      <c r="R323" s="590"/>
      <c r="S323" s="590"/>
      <c r="T323" s="591"/>
      <c r="U323" s="592"/>
      <c r="V323" s="593"/>
      <c r="W323" s="594"/>
      <c r="X323" s="595"/>
      <c r="Y323" s="596"/>
      <c r="Z323" s="597"/>
      <c r="AA323" s="598"/>
      <c r="AB323" s="599"/>
      <c r="AC323" s="597"/>
      <c r="AD323" s="598"/>
      <c r="AE323" s="598"/>
      <c r="AF323" s="599"/>
      <c r="AG323" s="595"/>
      <c r="AH323" s="596"/>
    </row>
    <row r="324" spans="2:34" ht="18" customHeight="1">
      <c r="B324" s="67"/>
      <c r="C324" s="627"/>
      <c r="D324" s="628"/>
      <c r="E324" s="628"/>
      <c r="F324" s="628"/>
      <c r="G324" s="629"/>
      <c r="H324" s="627"/>
      <c r="I324" s="628"/>
      <c r="J324" s="628"/>
      <c r="K324" s="628"/>
      <c r="L324" s="628"/>
      <c r="M324" s="628"/>
      <c r="N324" s="628"/>
      <c r="O324" s="628"/>
      <c r="P324" s="628"/>
      <c r="Q324" s="628"/>
      <c r="R324" s="628"/>
      <c r="S324" s="628"/>
      <c r="T324" s="629"/>
      <c r="U324" s="630"/>
      <c r="V324" s="631"/>
      <c r="W324" s="632"/>
      <c r="X324" s="603"/>
      <c r="Y324" s="604"/>
      <c r="Z324" s="633"/>
      <c r="AA324" s="634"/>
      <c r="AB324" s="635"/>
      <c r="AC324" s="633"/>
      <c r="AD324" s="634"/>
      <c r="AE324" s="634"/>
      <c r="AF324" s="635"/>
      <c r="AG324" s="603"/>
      <c r="AH324" s="604"/>
    </row>
    <row r="325" spans="2:34" ht="18" customHeight="1">
      <c r="B325" s="72"/>
      <c r="C325" s="589"/>
      <c r="D325" s="590"/>
      <c r="E325" s="590"/>
      <c r="F325" s="590"/>
      <c r="G325" s="591"/>
      <c r="H325" s="589"/>
      <c r="I325" s="590"/>
      <c r="J325" s="590"/>
      <c r="K325" s="590"/>
      <c r="L325" s="590"/>
      <c r="M325" s="590"/>
      <c r="N325" s="590"/>
      <c r="O325" s="590"/>
      <c r="P325" s="590"/>
      <c r="Q325" s="590"/>
      <c r="R325" s="590"/>
      <c r="S325" s="590"/>
      <c r="T325" s="591"/>
      <c r="U325" s="592"/>
      <c r="V325" s="593"/>
      <c r="W325" s="594"/>
      <c r="X325" s="595"/>
      <c r="Y325" s="596"/>
      <c r="Z325" s="597"/>
      <c r="AA325" s="598"/>
      <c r="AB325" s="599"/>
      <c r="AC325" s="597"/>
      <c r="AD325" s="598"/>
      <c r="AE325" s="598"/>
      <c r="AF325" s="599"/>
      <c r="AG325" s="595"/>
      <c r="AH325" s="596"/>
    </row>
    <row r="326" spans="2:34" ht="18" customHeight="1">
      <c r="B326" s="67"/>
      <c r="C326" s="627"/>
      <c r="D326" s="628"/>
      <c r="E326" s="628"/>
      <c r="F326" s="628"/>
      <c r="G326" s="629"/>
      <c r="H326" s="627"/>
      <c r="I326" s="628"/>
      <c r="J326" s="628"/>
      <c r="K326" s="628"/>
      <c r="L326" s="628"/>
      <c r="M326" s="628"/>
      <c r="N326" s="628"/>
      <c r="O326" s="628"/>
      <c r="P326" s="628"/>
      <c r="Q326" s="628"/>
      <c r="R326" s="628"/>
      <c r="S326" s="628"/>
      <c r="T326" s="629"/>
      <c r="U326" s="630"/>
      <c r="V326" s="631"/>
      <c r="W326" s="632"/>
      <c r="X326" s="603"/>
      <c r="Y326" s="604"/>
      <c r="Z326" s="633"/>
      <c r="AA326" s="634"/>
      <c r="AB326" s="635"/>
      <c r="AC326" s="633"/>
      <c r="AD326" s="634"/>
      <c r="AE326" s="634"/>
      <c r="AF326" s="635"/>
      <c r="AG326" s="603"/>
      <c r="AH326" s="604"/>
    </row>
    <row r="327" spans="2:34" ht="18" customHeight="1">
      <c r="B327" s="72"/>
      <c r="C327" s="589"/>
      <c r="D327" s="590"/>
      <c r="E327" s="590"/>
      <c r="F327" s="590"/>
      <c r="G327" s="591"/>
      <c r="H327" s="589"/>
      <c r="I327" s="590"/>
      <c r="J327" s="590"/>
      <c r="K327" s="590"/>
      <c r="L327" s="590"/>
      <c r="M327" s="590"/>
      <c r="N327" s="590"/>
      <c r="O327" s="590"/>
      <c r="P327" s="590"/>
      <c r="Q327" s="590"/>
      <c r="R327" s="590"/>
      <c r="S327" s="590"/>
      <c r="T327" s="591"/>
      <c r="U327" s="592"/>
      <c r="V327" s="593"/>
      <c r="W327" s="594"/>
      <c r="X327" s="595"/>
      <c r="Y327" s="596"/>
      <c r="Z327" s="597"/>
      <c r="AA327" s="598"/>
      <c r="AB327" s="599"/>
      <c r="AC327" s="597"/>
      <c r="AD327" s="598"/>
      <c r="AE327" s="598"/>
      <c r="AF327" s="599"/>
      <c r="AG327" s="595"/>
      <c r="AH327" s="596"/>
    </row>
    <row r="328" spans="2:34" ht="18" customHeight="1">
      <c r="B328" s="67"/>
      <c r="C328" s="627"/>
      <c r="D328" s="628"/>
      <c r="E328" s="628"/>
      <c r="F328" s="628"/>
      <c r="G328" s="629"/>
      <c r="H328" s="627"/>
      <c r="I328" s="628"/>
      <c r="J328" s="628"/>
      <c r="K328" s="628"/>
      <c r="L328" s="628"/>
      <c r="M328" s="628"/>
      <c r="N328" s="628"/>
      <c r="O328" s="628"/>
      <c r="P328" s="628"/>
      <c r="Q328" s="628"/>
      <c r="R328" s="628"/>
      <c r="S328" s="628"/>
      <c r="T328" s="629"/>
      <c r="U328" s="630"/>
      <c r="V328" s="631"/>
      <c r="W328" s="632"/>
      <c r="X328" s="603"/>
      <c r="Y328" s="604"/>
      <c r="Z328" s="633"/>
      <c r="AA328" s="634"/>
      <c r="AB328" s="635"/>
      <c r="AC328" s="633"/>
      <c r="AD328" s="634"/>
      <c r="AE328" s="634"/>
      <c r="AF328" s="635"/>
      <c r="AG328" s="603"/>
      <c r="AH328" s="604"/>
    </row>
    <row r="329" spans="2:34" ht="18" customHeight="1">
      <c r="B329" s="72"/>
      <c r="C329" s="589"/>
      <c r="D329" s="590"/>
      <c r="E329" s="590"/>
      <c r="F329" s="590"/>
      <c r="G329" s="591"/>
      <c r="H329" s="589"/>
      <c r="I329" s="590"/>
      <c r="J329" s="590"/>
      <c r="K329" s="590"/>
      <c r="L329" s="590"/>
      <c r="M329" s="590"/>
      <c r="N329" s="590"/>
      <c r="O329" s="590"/>
      <c r="P329" s="590"/>
      <c r="Q329" s="590"/>
      <c r="R329" s="590"/>
      <c r="S329" s="590"/>
      <c r="T329" s="591"/>
      <c r="U329" s="592"/>
      <c r="V329" s="593"/>
      <c r="W329" s="594"/>
      <c r="X329" s="595"/>
      <c r="Y329" s="596"/>
      <c r="Z329" s="597"/>
      <c r="AA329" s="598"/>
      <c r="AB329" s="599"/>
      <c r="AC329" s="597"/>
      <c r="AD329" s="598"/>
      <c r="AE329" s="598"/>
      <c r="AF329" s="599"/>
      <c r="AG329" s="595"/>
      <c r="AH329" s="596"/>
    </row>
    <row r="330" spans="2:34" ht="18" customHeight="1">
      <c r="B330" s="67"/>
      <c r="C330" s="627"/>
      <c r="D330" s="628"/>
      <c r="E330" s="628"/>
      <c r="F330" s="628"/>
      <c r="G330" s="629"/>
      <c r="H330" s="627"/>
      <c r="I330" s="628"/>
      <c r="J330" s="628"/>
      <c r="K330" s="628"/>
      <c r="L330" s="628"/>
      <c r="M330" s="628"/>
      <c r="N330" s="628"/>
      <c r="O330" s="628"/>
      <c r="P330" s="628"/>
      <c r="Q330" s="628"/>
      <c r="R330" s="628"/>
      <c r="S330" s="628"/>
      <c r="T330" s="629"/>
      <c r="U330" s="630"/>
      <c r="V330" s="631"/>
      <c r="W330" s="632"/>
      <c r="X330" s="603"/>
      <c r="Y330" s="604"/>
      <c r="Z330" s="633"/>
      <c r="AA330" s="634"/>
      <c r="AB330" s="635"/>
      <c r="AC330" s="633"/>
      <c r="AD330" s="634"/>
      <c r="AE330" s="634"/>
      <c r="AF330" s="635"/>
      <c r="AG330" s="603"/>
      <c r="AH330" s="604"/>
    </row>
    <row r="331" spans="2:34" ht="18" customHeight="1">
      <c r="B331" s="72"/>
      <c r="C331" s="589"/>
      <c r="D331" s="590"/>
      <c r="E331" s="590"/>
      <c r="F331" s="590"/>
      <c r="G331" s="591"/>
      <c r="H331" s="589"/>
      <c r="I331" s="590"/>
      <c r="J331" s="590"/>
      <c r="K331" s="590"/>
      <c r="L331" s="590"/>
      <c r="M331" s="590"/>
      <c r="N331" s="590"/>
      <c r="O331" s="590"/>
      <c r="P331" s="590"/>
      <c r="Q331" s="590"/>
      <c r="R331" s="590"/>
      <c r="S331" s="590"/>
      <c r="T331" s="591"/>
      <c r="U331" s="592"/>
      <c r="V331" s="593"/>
      <c r="W331" s="594"/>
      <c r="X331" s="595"/>
      <c r="Y331" s="596"/>
      <c r="Z331" s="597"/>
      <c r="AA331" s="598"/>
      <c r="AB331" s="599"/>
      <c r="AC331" s="597"/>
      <c r="AD331" s="598"/>
      <c r="AE331" s="598"/>
      <c r="AF331" s="599"/>
      <c r="AG331" s="595"/>
      <c r="AH331" s="596"/>
    </row>
    <row r="332" spans="2:34" ht="18" customHeight="1">
      <c r="B332" s="67"/>
      <c r="C332" s="627"/>
      <c r="D332" s="628"/>
      <c r="E332" s="628"/>
      <c r="F332" s="628"/>
      <c r="G332" s="629"/>
      <c r="H332" s="627"/>
      <c r="I332" s="628"/>
      <c r="J332" s="628"/>
      <c r="K332" s="628"/>
      <c r="L332" s="628"/>
      <c r="M332" s="628"/>
      <c r="N332" s="628"/>
      <c r="O332" s="628"/>
      <c r="P332" s="628"/>
      <c r="Q332" s="628"/>
      <c r="R332" s="628"/>
      <c r="S332" s="628"/>
      <c r="T332" s="629"/>
      <c r="U332" s="630"/>
      <c r="V332" s="631"/>
      <c r="W332" s="632"/>
      <c r="X332" s="603"/>
      <c r="Y332" s="604"/>
      <c r="Z332" s="633"/>
      <c r="AA332" s="634"/>
      <c r="AB332" s="635"/>
      <c r="AC332" s="633"/>
      <c r="AD332" s="634"/>
      <c r="AE332" s="634"/>
      <c r="AF332" s="635"/>
      <c r="AG332" s="603"/>
      <c r="AH332" s="604"/>
    </row>
    <row r="333" spans="2:34" ht="18" customHeight="1">
      <c r="B333" s="72"/>
      <c r="C333" s="589"/>
      <c r="D333" s="590"/>
      <c r="E333" s="590"/>
      <c r="F333" s="590"/>
      <c r="G333" s="591"/>
      <c r="H333" s="589"/>
      <c r="I333" s="590"/>
      <c r="J333" s="590"/>
      <c r="K333" s="590"/>
      <c r="L333" s="590"/>
      <c r="M333" s="590"/>
      <c r="N333" s="590"/>
      <c r="O333" s="590"/>
      <c r="P333" s="590"/>
      <c r="Q333" s="590"/>
      <c r="R333" s="590"/>
      <c r="S333" s="590"/>
      <c r="T333" s="591"/>
      <c r="U333" s="592"/>
      <c r="V333" s="593"/>
      <c r="W333" s="594"/>
      <c r="X333" s="595"/>
      <c r="Y333" s="596"/>
      <c r="Z333" s="597"/>
      <c r="AA333" s="598"/>
      <c r="AB333" s="599"/>
      <c r="AC333" s="597"/>
      <c r="AD333" s="598"/>
      <c r="AE333" s="598"/>
      <c r="AF333" s="599"/>
      <c r="AG333" s="595"/>
      <c r="AH333" s="596"/>
    </row>
    <row r="334" spans="2:34" ht="18" customHeight="1">
      <c r="B334" s="67"/>
      <c r="C334" s="627"/>
      <c r="D334" s="628"/>
      <c r="E334" s="628"/>
      <c r="F334" s="628"/>
      <c r="G334" s="629"/>
      <c r="H334" s="627"/>
      <c r="I334" s="628"/>
      <c r="J334" s="628"/>
      <c r="K334" s="628"/>
      <c r="L334" s="628"/>
      <c r="M334" s="628"/>
      <c r="N334" s="628"/>
      <c r="O334" s="628"/>
      <c r="P334" s="628"/>
      <c r="Q334" s="628"/>
      <c r="R334" s="628"/>
      <c r="S334" s="628"/>
      <c r="T334" s="629"/>
      <c r="U334" s="630"/>
      <c r="V334" s="631"/>
      <c r="W334" s="632"/>
      <c r="X334" s="603"/>
      <c r="Y334" s="604"/>
      <c r="Z334" s="633"/>
      <c r="AA334" s="634"/>
      <c r="AB334" s="635"/>
      <c r="AC334" s="633"/>
      <c r="AD334" s="634"/>
      <c r="AE334" s="634"/>
      <c r="AF334" s="635"/>
      <c r="AG334" s="603"/>
      <c r="AH334" s="604"/>
    </row>
    <row r="335" spans="2:34" ht="18" customHeight="1">
      <c r="B335" s="72"/>
      <c r="C335" s="589"/>
      <c r="D335" s="590"/>
      <c r="E335" s="590"/>
      <c r="F335" s="590"/>
      <c r="G335" s="591"/>
      <c r="H335" s="589"/>
      <c r="I335" s="590"/>
      <c r="J335" s="590"/>
      <c r="K335" s="590"/>
      <c r="L335" s="590"/>
      <c r="M335" s="590"/>
      <c r="N335" s="590"/>
      <c r="O335" s="590"/>
      <c r="P335" s="590"/>
      <c r="Q335" s="590"/>
      <c r="R335" s="590"/>
      <c r="S335" s="590"/>
      <c r="T335" s="591"/>
      <c r="U335" s="592"/>
      <c r="V335" s="593"/>
      <c r="W335" s="594"/>
      <c r="X335" s="595"/>
      <c r="Y335" s="596"/>
      <c r="Z335" s="597"/>
      <c r="AA335" s="598"/>
      <c r="AB335" s="599"/>
      <c r="AC335" s="597"/>
      <c r="AD335" s="598"/>
      <c r="AE335" s="598"/>
      <c r="AF335" s="599"/>
      <c r="AG335" s="595"/>
      <c r="AH335" s="596"/>
    </row>
    <row r="336" spans="2:34" ht="18" customHeight="1">
      <c r="B336" s="67"/>
      <c r="C336" s="627"/>
      <c r="D336" s="628"/>
      <c r="E336" s="628"/>
      <c r="F336" s="628"/>
      <c r="G336" s="629"/>
      <c r="H336" s="627"/>
      <c r="I336" s="628"/>
      <c r="J336" s="628"/>
      <c r="K336" s="628"/>
      <c r="L336" s="628"/>
      <c r="M336" s="628"/>
      <c r="N336" s="628"/>
      <c r="O336" s="628"/>
      <c r="P336" s="628"/>
      <c r="Q336" s="628"/>
      <c r="R336" s="628"/>
      <c r="S336" s="628"/>
      <c r="T336" s="629"/>
      <c r="U336" s="630"/>
      <c r="V336" s="631"/>
      <c r="W336" s="632"/>
      <c r="X336" s="603"/>
      <c r="Y336" s="604"/>
      <c r="Z336" s="633"/>
      <c r="AA336" s="634"/>
      <c r="AB336" s="635"/>
      <c r="AC336" s="633"/>
      <c r="AD336" s="634"/>
      <c r="AE336" s="634"/>
      <c r="AF336" s="635"/>
      <c r="AG336" s="603"/>
      <c r="AH336" s="604"/>
    </row>
    <row r="337" spans="2:34" ht="18" customHeight="1">
      <c r="B337" s="72"/>
      <c r="C337" s="589"/>
      <c r="D337" s="590"/>
      <c r="E337" s="590"/>
      <c r="F337" s="590"/>
      <c r="G337" s="591"/>
      <c r="H337" s="589"/>
      <c r="I337" s="590"/>
      <c r="J337" s="590"/>
      <c r="K337" s="590"/>
      <c r="L337" s="590"/>
      <c r="M337" s="590"/>
      <c r="N337" s="590"/>
      <c r="O337" s="590"/>
      <c r="P337" s="590"/>
      <c r="Q337" s="590"/>
      <c r="R337" s="590"/>
      <c r="S337" s="590"/>
      <c r="T337" s="591"/>
      <c r="U337" s="592"/>
      <c r="V337" s="593"/>
      <c r="W337" s="594"/>
      <c r="X337" s="595"/>
      <c r="Y337" s="596"/>
      <c r="Z337" s="597"/>
      <c r="AA337" s="598"/>
      <c r="AB337" s="599"/>
      <c r="AC337" s="597"/>
      <c r="AD337" s="598"/>
      <c r="AE337" s="598"/>
      <c r="AF337" s="599"/>
      <c r="AG337" s="595"/>
      <c r="AH337" s="596"/>
    </row>
    <row r="338" spans="2:34" ht="18" customHeight="1">
      <c r="B338" s="67"/>
      <c r="C338" s="627"/>
      <c r="D338" s="628"/>
      <c r="E338" s="628"/>
      <c r="F338" s="628"/>
      <c r="G338" s="629"/>
      <c r="H338" s="627"/>
      <c r="I338" s="628"/>
      <c r="J338" s="628"/>
      <c r="K338" s="628"/>
      <c r="L338" s="628"/>
      <c r="M338" s="628"/>
      <c r="N338" s="628"/>
      <c r="O338" s="628"/>
      <c r="P338" s="628"/>
      <c r="Q338" s="628"/>
      <c r="R338" s="628"/>
      <c r="S338" s="628"/>
      <c r="T338" s="629"/>
      <c r="U338" s="630"/>
      <c r="V338" s="631"/>
      <c r="W338" s="632"/>
      <c r="X338" s="603"/>
      <c r="Y338" s="604"/>
      <c r="Z338" s="633"/>
      <c r="AA338" s="634"/>
      <c r="AB338" s="635"/>
      <c r="AC338" s="633"/>
      <c r="AD338" s="634"/>
      <c r="AE338" s="634"/>
      <c r="AF338" s="635"/>
      <c r="AG338" s="603"/>
      <c r="AH338" s="604"/>
    </row>
    <row r="339" spans="2:34" ht="18" customHeight="1">
      <c r="B339" s="72"/>
      <c r="C339" s="589"/>
      <c r="D339" s="590"/>
      <c r="E339" s="590"/>
      <c r="F339" s="590"/>
      <c r="G339" s="591"/>
      <c r="H339" s="589"/>
      <c r="I339" s="590"/>
      <c r="J339" s="590"/>
      <c r="K339" s="590"/>
      <c r="L339" s="590"/>
      <c r="M339" s="590"/>
      <c r="N339" s="590"/>
      <c r="O339" s="590"/>
      <c r="P339" s="590"/>
      <c r="Q339" s="590"/>
      <c r="R339" s="590"/>
      <c r="S339" s="590"/>
      <c r="T339" s="591"/>
      <c r="U339" s="592"/>
      <c r="V339" s="593"/>
      <c r="W339" s="594"/>
      <c r="X339" s="595"/>
      <c r="Y339" s="596"/>
      <c r="Z339" s="597"/>
      <c r="AA339" s="598"/>
      <c r="AB339" s="599"/>
      <c r="AC339" s="597"/>
      <c r="AD339" s="598"/>
      <c r="AE339" s="598"/>
      <c r="AF339" s="599"/>
      <c r="AG339" s="595"/>
      <c r="AH339" s="596"/>
    </row>
    <row r="340" spans="2:34" ht="18" customHeight="1">
      <c r="B340" s="67"/>
      <c r="C340" s="627"/>
      <c r="D340" s="628"/>
      <c r="E340" s="628"/>
      <c r="F340" s="628"/>
      <c r="G340" s="629"/>
      <c r="H340" s="627"/>
      <c r="I340" s="628"/>
      <c r="J340" s="628"/>
      <c r="K340" s="628"/>
      <c r="L340" s="628"/>
      <c r="M340" s="628"/>
      <c r="N340" s="628"/>
      <c r="O340" s="628"/>
      <c r="P340" s="628"/>
      <c r="Q340" s="628"/>
      <c r="R340" s="628"/>
      <c r="S340" s="628"/>
      <c r="T340" s="629"/>
      <c r="U340" s="630"/>
      <c r="V340" s="631"/>
      <c r="W340" s="632"/>
      <c r="X340" s="603"/>
      <c r="Y340" s="604"/>
      <c r="Z340" s="633"/>
      <c r="AA340" s="634"/>
      <c r="AB340" s="635"/>
      <c r="AC340" s="633"/>
      <c r="AD340" s="634"/>
      <c r="AE340" s="634"/>
      <c r="AF340" s="635"/>
      <c r="AG340" s="603"/>
      <c r="AH340" s="604"/>
    </row>
    <row r="341" spans="2:34" ht="18" customHeight="1">
      <c r="B341" s="72"/>
      <c r="C341" s="589"/>
      <c r="D341" s="590"/>
      <c r="E341" s="590"/>
      <c r="F341" s="590"/>
      <c r="G341" s="591"/>
      <c r="H341" s="589"/>
      <c r="I341" s="590"/>
      <c r="J341" s="590"/>
      <c r="K341" s="590"/>
      <c r="L341" s="590"/>
      <c r="M341" s="590"/>
      <c r="N341" s="590"/>
      <c r="O341" s="590"/>
      <c r="P341" s="590"/>
      <c r="Q341" s="590"/>
      <c r="R341" s="590"/>
      <c r="S341" s="590"/>
      <c r="T341" s="591"/>
      <c r="U341" s="592"/>
      <c r="V341" s="593"/>
      <c r="W341" s="594"/>
      <c r="X341" s="595"/>
      <c r="Y341" s="596"/>
      <c r="Z341" s="597"/>
      <c r="AA341" s="598"/>
      <c r="AB341" s="599"/>
      <c r="AC341" s="597"/>
      <c r="AD341" s="598"/>
      <c r="AE341" s="598"/>
      <c r="AF341" s="599"/>
      <c r="AG341" s="595"/>
      <c r="AH341" s="596"/>
    </row>
    <row r="342" spans="2:34" ht="18" customHeight="1">
      <c r="B342" s="67"/>
      <c r="C342" s="627"/>
      <c r="D342" s="628"/>
      <c r="E342" s="628"/>
      <c r="F342" s="628"/>
      <c r="G342" s="629"/>
      <c r="H342" s="627"/>
      <c r="I342" s="628"/>
      <c r="J342" s="628"/>
      <c r="K342" s="628"/>
      <c r="L342" s="628"/>
      <c r="M342" s="628"/>
      <c r="N342" s="628"/>
      <c r="O342" s="628"/>
      <c r="P342" s="628"/>
      <c r="Q342" s="628"/>
      <c r="R342" s="628"/>
      <c r="S342" s="628"/>
      <c r="T342" s="629"/>
      <c r="U342" s="630"/>
      <c r="V342" s="631"/>
      <c r="W342" s="632"/>
      <c r="X342" s="603"/>
      <c r="Y342" s="604"/>
      <c r="Z342" s="633"/>
      <c r="AA342" s="634"/>
      <c r="AB342" s="635"/>
      <c r="AC342" s="633"/>
      <c r="AD342" s="634"/>
      <c r="AE342" s="634"/>
      <c r="AF342" s="635"/>
      <c r="AG342" s="603"/>
      <c r="AH342" s="604"/>
    </row>
    <row r="343" spans="2:34" ht="18" customHeight="1">
      <c r="B343" s="72"/>
      <c r="C343" s="589"/>
      <c r="D343" s="590"/>
      <c r="E343" s="590"/>
      <c r="F343" s="590"/>
      <c r="G343" s="591"/>
      <c r="H343" s="589"/>
      <c r="I343" s="590"/>
      <c r="J343" s="590"/>
      <c r="K343" s="590"/>
      <c r="L343" s="590"/>
      <c r="M343" s="590"/>
      <c r="N343" s="590"/>
      <c r="O343" s="590"/>
      <c r="P343" s="590"/>
      <c r="Q343" s="590"/>
      <c r="R343" s="590"/>
      <c r="S343" s="590"/>
      <c r="T343" s="591"/>
      <c r="U343" s="592"/>
      <c r="V343" s="593"/>
      <c r="W343" s="594"/>
      <c r="X343" s="595"/>
      <c r="Y343" s="596"/>
      <c r="Z343" s="597"/>
      <c r="AA343" s="598"/>
      <c r="AB343" s="599"/>
      <c r="AC343" s="597"/>
      <c r="AD343" s="598"/>
      <c r="AE343" s="598"/>
      <c r="AF343" s="599"/>
      <c r="AG343" s="595"/>
      <c r="AH343" s="596"/>
    </row>
    <row r="344" spans="2:34" ht="18" customHeight="1">
      <c r="B344" s="67"/>
      <c r="C344" s="627"/>
      <c r="D344" s="628"/>
      <c r="E344" s="628"/>
      <c r="F344" s="628"/>
      <c r="G344" s="629"/>
      <c r="H344" s="627"/>
      <c r="I344" s="628"/>
      <c r="J344" s="628"/>
      <c r="K344" s="628"/>
      <c r="L344" s="628"/>
      <c r="M344" s="628"/>
      <c r="N344" s="628"/>
      <c r="O344" s="628"/>
      <c r="P344" s="628"/>
      <c r="Q344" s="628"/>
      <c r="R344" s="628"/>
      <c r="S344" s="628"/>
      <c r="T344" s="629"/>
      <c r="U344" s="630"/>
      <c r="V344" s="631"/>
      <c r="W344" s="632"/>
      <c r="X344" s="603"/>
      <c r="Y344" s="604"/>
      <c r="Z344" s="633"/>
      <c r="AA344" s="634"/>
      <c r="AB344" s="635"/>
      <c r="AC344" s="633"/>
      <c r="AD344" s="634"/>
      <c r="AE344" s="634"/>
      <c r="AF344" s="635"/>
      <c r="AG344" s="603"/>
      <c r="AH344" s="604"/>
    </row>
    <row r="345" spans="2:34" ht="18" customHeight="1">
      <c r="B345" s="72"/>
      <c r="C345" s="589"/>
      <c r="D345" s="590"/>
      <c r="E345" s="590"/>
      <c r="F345" s="590"/>
      <c r="G345" s="591"/>
      <c r="H345" s="589"/>
      <c r="I345" s="590"/>
      <c r="J345" s="590"/>
      <c r="K345" s="590"/>
      <c r="L345" s="590"/>
      <c r="M345" s="590"/>
      <c r="N345" s="590"/>
      <c r="O345" s="590"/>
      <c r="P345" s="590"/>
      <c r="Q345" s="590"/>
      <c r="R345" s="590"/>
      <c r="S345" s="590"/>
      <c r="T345" s="591"/>
      <c r="U345" s="592"/>
      <c r="V345" s="593"/>
      <c r="W345" s="594"/>
      <c r="X345" s="595"/>
      <c r="Y345" s="596"/>
      <c r="Z345" s="597"/>
      <c r="AA345" s="598"/>
      <c r="AB345" s="599"/>
      <c r="AC345" s="597"/>
      <c r="AD345" s="598"/>
      <c r="AE345" s="598"/>
      <c r="AF345" s="599"/>
      <c r="AG345" s="595"/>
      <c r="AH345" s="596"/>
    </row>
    <row r="346" spans="2:34" ht="18" customHeight="1">
      <c r="B346" s="67"/>
      <c r="C346" s="627"/>
      <c r="D346" s="628"/>
      <c r="E346" s="628"/>
      <c r="F346" s="628"/>
      <c r="G346" s="629"/>
      <c r="H346" s="627"/>
      <c r="I346" s="628"/>
      <c r="J346" s="628"/>
      <c r="K346" s="628"/>
      <c r="L346" s="628"/>
      <c r="M346" s="628"/>
      <c r="N346" s="628"/>
      <c r="O346" s="628"/>
      <c r="P346" s="628"/>
      <c r="Q346" s="628"/>
      <c r="R346" s="628"/>
      <c r="S346" s="628"/>
      <c r="T346" s="629"/>
      <c r="U346" s="630"/>
      <c r="V346" s="631"/>
      <c r="W346" s="632"/>
      <c r="X346" s="603"/>
      <c r="Y346" s="604"/>
      <c r="Z346" s="633"/>
      <c r="AA346" s="634"/>
      <c r="AB346" s="635"/>
      <c r="AC346" s="633"/>
      <c r="AD346" s="634"/>
      <c r="AE346" s="634"/>
      <c r="AF346" s="635"/>
      <c r="AG346" s="603"/>
      <c r="AH346" s="604"/>
    </row>
    <row r="347" spans="2:34" ht="18" customHeight="1">
      <c r="B347" s="72"/>
      <c r="C347" s="589"/>
      <c r="D347" s="590"/>
      <c r="E347" s="590"/>
      <c r="F347" s="590"/>
      <c r="G347" s="591"/>
      <c r="H347" s="589"/>
      <c r="I347" s="590"/>
      <c r="J347" s="590"/>
      <c r="K347" s="590"/>
      <c r="L347" s="590"/>
      <c r="M347" s="590"/>
      <c r="N347" s="590"/>
      <c r="O347" s="590"/>
      <c r="P347" s="590"/>
      <c r="Q347" s="590"/>
      <c r="R347" s="590"/>
      <c r="S347" s="590"/>
      <c r="T347" s="591"/>
      <c r="U347" s="592"/>
      <c r="V347" s="593"/>
      <c r="W347" s="594"/>
      <c r="X347" s="595"/>
      <c r="Y347" s="596"/>
      <c r="Z347" s="597"/>
      <c r="AA347" s="598"/>
      <c r="AB347" s="599"/>
      <c r="AC347" s="597"/>
      <c r="AD347" s="598"/>
      <c r="AE347" s="598"/>
      <c r="AF347" s="599"/>
      <c r="AG347" s="595"/>
      <c r="AH347" s="596"/>
    </row>
    <row r="348" spans="2:34" ht="18" customHeight="1">
      <c r="B348" s="67"/>
      <c r="C348" s="627"/>
      <c r="D348" s="628"/>
      <c r="E348" s="628"/>
      <c r="F348" s="628"/>
      <c r="G348" s="629"/>
      <c r="H348" s="627"/>
      <c r="I348" s="628"/>
      <c r="J348" s="628"/>
      <c r="K348" s="628"/>
      <c r="L348" s="628"/>
      <c r="M348" s="628"/>
      <c r="N348" s="628"/>
      <c r="O348" s="628"/>
      <c r="P348" s="628"/>
      <c r="Q348" s="628"/>
      <c r="R348" s="628"/>
      <c r="S348" s="628"/>
      <c r="T348" s="629"/>
      <c r="U348" s="630"/>
      <c r="V348" s="631"/>
      <c r="W348" s="632"/>
      <c r="X348" s="603"/>
      <c r="Y348" s="604"/>
      <c r="Z348" s="633"/>
      <c r="AA348" s="634"/>
      <c r="AB348" s="635"/>
      <c r="AC348" s="633"/>
      <c r="AD348" s="634"/>
      <c r="AE348" s="634"/>
      <c r="AF348" s="635"/>
      <c r="AG348" s="603"/>
      <c r="AH348" s="604"/>
    </row>
    <row r="349" spans="2:34" ht="18" customHeight="1">
      <c r="B349" s="72"/>
      <c r="C349" s="589"/>
      <c r="D349" s="590"/>
      <c r="E349" s="590"/>
      <c r="F349" s="590"/>
      <c r="G349" s="591"/>
      <c r="H349" s="589"/>
      <c r="I349" s="590"/>
      <c r="J349" s="590"/>
      <c r="K349" s="590"/>
      <c r="L349" s="590"/>
      <c r="M349" s="590"/>
      <c r="N349" s="590"/>
      <c r="O349" s="590"/>
      <c r="P349" s="590"/>
      <c r="Q349" s="590"/>
      <c r="R349" s="590"/>
      <c r="S349" s="590"/>
      <c r="T349" s="591"/>
      <c r="U349" s="592"/>
      <c r="V349" s="593"/>
      <c r="W349" s="594"/>
      <c r="X349" s="595"/>
      <c r="Y349" s="596"/>
      <c r="Z349" s="597"/>
      <c r="AA349" s="598"/>
      <c r="AB349" s="599"/>
      <c r="AC349" s="597"/>
      <c r="AD349" s="598"/>
      <c r="AE349" s="598"/>
      <c r="AF349" s="599"/>
      <c r="AG349" s="595"/>
      <c r="AH349" s="596"/>
    </row>
    <row r="350" spans="2:34" ht="18" customHeight="1">
      <c r="B350" s="67"/>
      <c r="C350" s="627"/>
      <c r="D350" s="628"/>
      <c r="E350" s="628"/>
      <c r="F350" s="628"/>
      <c r="G350" s="629"/>
      <c r="H350" s="627"/>
      <c r="I350" s="628"/>
      <c r="J350" s="628"/>
      <c r="K350" s="628"/>
      <c r="L350" s="628"/>
      <c r="M350" s="628"/>
      <c r="N350" s="628"/>
      <c r="O350" s="628"/>
      <c r="P350" s="628"/>
      <c r="Q350" s="628"/>
      <c r="R350" s="628"/>
      <c r="S350" s="628"/>
      <c r="T350" s="629"/>
      <c r="U350" s="630"/>
      <c r="V350" s="631"/>
      <c r="W350" s="632"/>
      <c r="X350" s="603"/>
      <c r="Y350" s="604"/>
      <c r="Z350" s="633"/>
      <c r="AA350" s="634"/>
      <c r="AB350" s="635"/>
      <c r="AC350" s="633"/>
      <c r="AD350" s="634"/>
      <c r="AE350" s="634"/>
      <c r="AF350" s="635"/>
      <c r="AG350" s="603"/>
      <c r="AH350" s="604"/>
    </row>
    <row r="351" spans="2:34" ht="18" customHeight="1">
      <c r="B351" s="72"/>
      <c r="C351" s="589"/>
      <c r="D351" s="590"/>
      <c r="E351" s="590"/>
      <c r="F351" s="590"/>
      <c r="G351" s="591"/>
      <c r="H351" s="589"/>
      <c r="I351" s="590"/>
      <c r="J351" s="590"/>
      <c r="K351" s="590"/>
      <c r="L351" s="590"/>
      <c r="M351" s="590"/>
      <c r="N351" s="590"/>
      <c r="O351" s="590"/>
      <c r="P351" s="590"/>
      <c r="Q351" s="590"/>
      <c r="R351" s="590"/>
      <c r="S351" s="590"/>
      <c r="T351" s="591"/>
      <c r="U351" s="592"/>
      <c r="V351" s="593"/>
      <c r="W351" s="594"/>
      <c r="X351" s="595"/>
      <c r="Y351" s="596"/>
      <c r="Z351" s="597"/>
      <c r="AA351" s="598"/>
      <c r="AB351" s="599"/>
      <c r="AC351" s="597"/>
      <c r="AD351" s="598"/>
      <c r="AE351" s="598"/>
      <c r="AF351" s="599"/>
      <c r="AG351" s="595"/>
      <c r="AH351" s="596"/>
    </row>
    <row r="352" spans="2:34" ht="18" customHeight="1">
      <c r="B352" s="67"/>
      <c r="C352" s="627"/>
      <c r="D352" s="628"/>
      <c r="E352" s="628"/>
      <c r="F352" s="628"/>
      <c r="G352" s="629"/>
      <c r="H352" s="627"/>
      <c r="I352" s="628"/>
      <c r="J352" s="628"/>
      <c r="K352" s="628"/>
      <c r="L352" s="628"/>
      <c r="M352" s="628"/>
      <c r="N352" s="628"/>
      <c r="O352" s="628"/>
      <c r="P352" s="628"/>
      <c r="Q352" s="628"/>
      <c r="R352" s="628"/>
      <c r="S352" s="628"/>
      <c r="T352" s="629"/>
      <c r="U352" s="630"/>
      <c r="V352" s="631"/>
      <c r="W352" s="632"/>
      <c r="X352" s="603"/>
      <c r="Y352" s="604"/>
      <c r="Z352" s="633"/>
      <c r="AA352" s="634"/>
      <c r="AB352" s="635"/>
      <c r="AC352" s="633"/>
      <c r="AD352" s="634"/>
      <c r="AE352" s="634"/>
      <c r="AF352" s="635"/>
      <c r="AG352" s="603"/>
      <c r="AH352" s="604"/>
    </row>
    <row r="353" spans="2:34" ht="18" customHeight="1">
      <c r="B353" s="72"/>
      <c r="C353" s="589"/>
      <c r="D353" s="590"/>
      <c r="E353" s="590"/>
      <c r="F353" s="590"/>
      <c r="G353" s="591"/>
      <c r="H353" s="589"/>
      <c r="I353" s="590"/>
      <c r="J353" s="590"/>
      <c r="K353" s="590"/>
      <c r="L353" s="590"/>
      <c r="M353" s="590"/>
      <c r="N353" s="590"/>
      <c r="O353" s="590"/>
      <c r="P353" s="590"/>
      <c r="Q353" s="590"/>
      <c r="R353" s="590"/>
      <c r="S353" s="590"/>
      <c r="T353" s="591"/>
      <c r="U353" s="592"/>
      <c r="V353" s="593"/>
      <c r="W353" s="594"/>
      <c r="X353" s="595"/>
      <c r="Y353" s="596"/>
      <c r="Z353" s="597"/>
      <c r="AA353" s="598"/>
      <c r="AB353" s="599"/>
      <c r="AC353" s="597"/>
      <c r="AD353" s="598"/>
      <c r="AE353" s="598"/>
      <c r="AF353" s="599"/>
      <c r="AG353" s="595"/>
      <c r="AH353" s="596"/>
    </row>
    <row r="354" spans="2:34" ht="18" customHeight="1">
      <c r="B354" s="67"/>
      <c r="C354" s="627"/>
      <c r="D354" s="628"/>
      <c r="E354" s="628"/>
      <c r="F354" s="628"/>
      <c r="G354" s="629"/>
      <c r="H354" s="627"/>
      <c r="I354" s="628"/>
      <c r="J354" s="628"/>
      <c r="K354" s="628"/>
      <c r="L354" s="628"/>
      <c r="M354" s="628"/>
      <c r="N354" s="628"/>
      <c r="O354" s="628"/>
      <c r="P354" s="628"/>
      <c r="Q354" s="628"/>
      <c r="R354" s="628"/>
      <c r="S354" s="628"/>
      <c r="T354" s="629"/>
      <c r="U354" s="630"/>
      <c r="V354" s="631"/>
      <c r="W354" s="632"/>
      <c r="X354" s="603"/>
      <c r="Y354" s="604"/>
      <c r="Z354" s="633"/>
      <c r="AA354" s="634"/>
      <c r="AB354" s="635"/>
      <c r="AC354" s="633"/>
      <c r="AD354" s="634"/>
      <c r="AE354" s="634"/>
      <c r="AF354" s="635"/>
      <c r="AG354" s="603"/>
      <c r="AH354" s="604"/>
    </row>
    <row r="355" spans="2:34" ht="18" customHeight="1">
      <c r="B355" s="72"/>
      <c r="C355" s="589"/>
      <c r="D355" s="590"/>
      <c r="E355" s="590"/>
      <c r="F355" s="590"/>
      <c r="G355" s="591"/>
      <c r="H355" s="589"/>
      <c r="I355" s="590"/>
      <c r="J355" s="590"/>
      <c r="K355" s="590"/>
      <c r="L355" s="590"/>
      <c r="M355" s="590"/>
      <c r="N355" s="590"/>
      <c r="O355" s="590"/>
      <c r="P355" s="590"/>
      <c r="Q355" s="590"/>
      <c r="R355" s="590"/>
      <c r="S355" s="590"/>
      <c r="T355" s="591"/>
      <c r="U355" s="592"/>
      <c r="V355" s="593"/>
      <c r="W355" s="594"/>
      <c r="X355" s="595"/>
      <c r="Y355" s="596"/>
      <c r="Z355" s="597"/>
      <c r="AA355" s="598"/>
      <c r="AB355" s="599"/>
      <c r="AC355" s="597"/>
      <c r="AD355" s="598"/>
      <c r="AE355" s="598"/>
      <c r="AF355" s="599"/>
      <c r="AG355" s="595"/>
      <c r="AH355" s="596"/>
    </row>
    <row r="356" spans="2:34" ht="18" customHeight="1">
      <c r="B356" s="67"/>
      <c r="C356" s="627"/>
      <c r="D356" s="628"/>
      <c r="E356" s="628"/>
      <c r="F356" s="628"/>
      <c r="G356" s="629"/>
      <c r="H356" s="627"/>
      <c r="I356" s="628"/>
      <c r="J356" s="628"/>
      <c r="K356" s="628"/>
      <c r="L356" s="628"/>
      <c r="M356" s="628"/>
      <c r="N356" s="628"/>
      <c r="O356" s="628"/>
      <c r="P356" s="628"/>
      <c r="Q356" s="628"/>
      <c r="R356" s="628"/>
      <c r="S356" s="628"/>
      <c r="T356" s="629"/>
      <c r="U356" s="630"/>
      <c r="V356" s="631"/>
      <c r="W356" s="632"/>
      <c r="X356" s="603"/>
      <c r="Y356" s="604"/>
      <c r="Z356" s="633"/>
      <c r="AA356" s="634"/>
      <c r="AB356" s="635"/>
      <c r="AC356" s="633"/>
      <c r="AD356" s="634"/>
      <c r="AE356" s="634"/>
      <c r="AF356" s="635"/>
      <c r="AG356" s="603"/>
      <c r="AH356" s="604"/>
    </row>
    <row r="357" spans="2:34" ht="18" customHeight="1">
      <c r="B357" s="72"/>
      <c r="C357" s="589"/>
      <c r="D357" s="590"/>
      <c r="E357" s="590"/>
      <c r="F357" s="590"/>
      <c r="G357" s="591"/>
      <c r="H357" s="589"/>
      <c r="I357" s="590"/>
      <c r="J357" s="590"/>
      <c r="K357" s="590"/>
      <c r="L357" s="590"/>
      <c r="M357" s="590"/>
      <c r="N357" s="590"/>
      <c r="O357" s="590"/>
      <c r="P357" s="590"/>
      <c r="Q357" s="590"/>
      <c r="R357" s="590"/>
      <c r="S357" s="590"/>
      <c r="T357" s="591"/>
      <c r="U357" s="592"/>
      <c r="V357" s="593"/>
      <c r="W357" s="594"/>
      <c r="X357" s="595"/>
      <c r="Y357" s="596"/>
      <c r="Z357" s="597"/>
      <c r="AA357" s="598"/>
      <c r="AB357" s="599"/>
      <c r="AC357" s="597"/>
      <c r="AD357" s="598"/>
      <c r="AE357" s="598"/>
      <c r="AF357" s="599"/>
      <c r="AG357" s="595"/>
      <c r="AH357" s="596"/>
    </row>
    <row r="358" spans="2:34" ht="18" customHeight="1">
      <c r="B358" s="67"/>
      <c r="C358" s="627"/>
      <c r="D358" s="628"/>
      <c r="E358" s="628"/>
      <c r="F358" s="628"/>
      <c r="G358" s="629"/>
      <c r="H358" s="627"/>
      <c r="I358" s="628"/>
      <c r="J358" s="628"/>
      <c r="K358" s="628"/>
      <c r="L358" s="628"/>
      <c r="M358" s="628"/>
      <c r="N358" s="628"/>
      <c r="O358" s="628"/>
      <c r="P358" s="628"/>
      <c r="Q358" s="628"/>
      <c r="R358" s="628"/>
      <c r="S358" s="628"/>
      <c r="T358" s="629"/>
      <c r="U358" s="630"/>
      <c r="V358" s="631"/>
      <c r="W358" s="632"/>
      <c r="X358" s="603"/>
      <c r="Y358" s="604"/>
      <c r="Z358" s="633"/>
      <c r="AA358" s="634"/>
      <c r="AB358" s="635"/>
      <c r="AC358" s="633"/>
      <c r="AD358" s="634"/>
      <c r="AE358" s="634"/>
      <c r="AF358" s="635"/>
      <c r="AG358" s="603"/>
      <c r="AH358" s="604"/>
    </row>
    <row r="359" spans="2:34" ht="18" customHeight="1">
      <c r="B359" s="72"/>
      <c r="C359" s="589"/>
      <c r="D359" s="590"/>
      <c r="E359" s="590"/>
      <c r="F359" s="590"/>
      <c r="G359" s="591"/>
      <c r="H359" s="589"/>
      <c r="I359" s="590"/>
      <c r="J359" s="590"/>
      <c r="K359" s="590"/>
      <c r="L359" s="590"/>
      <c r="M359" s="590"/>
      <c r="N359" s="590"/>
      <c r="O359" s="590"/>
      <c r="P359" s="590"/>
      <c r="Q359" s="590"/>
      <c r="R359" s="590"/>
      <c r="S359" s="590"/>
      <c r="T359" s="591"/>
      <c r="U359" s="592"/>
      <c r="V359" s="593"/>
      <c r="W359" s="594"/>
      <c r="X359" s="595"/>
      <c r="Y359" s="596"/>
      <c r="Z359" s="597"/>
      <c r="AA359" s="598"/>
      <c r="AB359" s="599"/>
      <c r="AC359" s="597"/>
      <c r="AD359" s="598"/>
      <c r="AE359" s="598"/>
      <c r="AF359" s="599"/>
      <c r="AG359" s="595"/>
      <c r="AH359" s="596"/>
    </row>
    <row r="360" spans="2:34" ht="18" customHeight="1">
      <c r="B360" s="67"/>
      <c r="C360" s="627"/>
      <c r="D360" s="628"/>
      <c r="E360" s="628"/>
      <c r="F360" s="628"/>
      <c r="G360" s="629"/>
      <c r="H360" s="627"/>
      <c r="I360" s="628"/>
      <c r="J360" s="628"/>
      <c r="K360" s="628"/>
      <c r="L360" s="628"/>
      <c r="M360" s="628"/>
      <c r="N360" s="628"/>
      <c r="O360" s="628"/>
      <c r="P360" s="628"/>
      <c r="Q360" s="628"/>
      <c r="R360" s="628"/>
      <c r="S360" s="628"/>
      <c r="T360" s="629"/>
      <c r="U360" s="630"/>
      <c r="V360" s="631"/>
      <c r="W360" s="632"/>
      <c r="X360" s="603"/>
      <c r="Y360" s="604"/>
      <c r="Z360" s="633"/>
      <c r="AA360" s="634"/>
      <c r="AB360" s="635"/>
      <c r="AC360" s="633"/>
      <c r="AD360" s="634"/>
      <c r="AE360" s="634"/>
      <c r="AF360" s="635"/>
      <c r="AG360" s="603"/>
      <c r="AH360" s="604"/>
    </row>
    <row r="361" spans="2:34" ht="18" customHeight="1">
      <c r="B361" s="72"/>
      <c r="C361" s="589"/>
      <c r="D361" s="590"/>
      <c r="E361" s="590"/>
      <c r="F361" s="590"/>
      <c r="G361" s="591"/>
      <c r="H361" s="589"/>
      <c r="I361" s="590"/>
      <c r="J361" s="590"/>
      <c r="K361" s="590"/>
      <c r="L361" s="590"/>
      <c r="M361" s="590"/>
      <c r="N361" s="590"/>
      <c r="O361" s="590"/>
      <c r="P361" s="590"/>
      <c r="Q361" s="590"/>
      <c r="R361" s="590"/>
      <c r="S361" s="590"/>
      <c r="T361" s="591"/>
      <c r="U361" s="592"/>
      <c r="V361" s="593"/>
      <c r="W361" s="594"/>
      <c r="X361" s="595"/>
      <c r="Y361" s="596"/>
      <c r="Z361" s="597"/>
      <c r="AA361" s="598"/>
      <c r="AB361" s="599"/>
      <c r="AC361" s="597"/>
      <c r="AD361" s="598"/>
      <c r="AE361" s="598"/>
      <c r="AF361" s="599"/>
      <c r="AG361" s="595"/>
      <c r="AH361" s="596"/>
    </row>
    <row r="362" spans="2:34" ht="18" customHeight="1">
      <c r="B362" s="67"/>
      <c r="C362" s="627"/>
      <c r="D362" s="628"/>
      <c r="E362" s="628"/>
      <c r="F362" s="628"/>
      <c r="G362" s="629"/>
      <c r="H362" s="627"/>
      <c r="I362" s="628"/>
      <c r="J362" s="628"/>
      <c r="K362" s="628"/>
      <c r="L362" s="628"/>
      <c r="M362" s="628"/>
      <c r="N362" s="628"/>
      <c r="O362" s="628"/>
      <c r="P362" s="628"/>
      <c r="Q362" s="628"/>
      <c r="R362" s="628"/>
      <c r="S362" s="628"/>
      <c r="T362" s="629"/>
      <c r="U362" s="630"/>
      <c r="V362" s="631"/>
      <c r="W362" s="632"/>
      <c r="X362" s="603"/>
      <c r="Y362" s="604"/>
      <c r="Z362" s="633"/>
      <c r="AA362" s="634"/>
      <c r="AB362" s="635"/>
      <c r="AC362" s="633"/>
      <c r="AD362" s="634"/>
      <c r="AE362" s="634"/>
      <c r="AF362" s="635"/>
      <c r="AG362" s="603"/>
      <c r="AH362" s="604"/>
    </row>
    <row r="363" spans="2:34" ht="18" customHeight="1">
      <c r="B363" s="72"/>
      <c r="C363" s="589"/>
      <c r="D363" s="590"/>
      <c r="E363" s="590"/>
      <c r="F363" s="590"/>
      <c r="G363" s="591"/>
      <c r="H363" s="589"/>
      <c r="I363" s="590"/>
      <c r="J363" s="590"/>
      <c r="K363" s="590"/>
      <c r="L363" s="590"/>
      <c r="M363" s="590"/>
      <c r="N363" s="590"/>
      <c r="O363" s="590"/>
      <c r="P363" s="590"/>
      <c r="Q363" s="590"/>
      <c r="R363" s="590"/>
      <c r="S363" s="590"/>
      <c r="T363" s="591"/>
      <c r="U363" s="592"/>
      <c r="V363" s="593"/>
      <c r="W363" s="594"/>
      <c r="X363" s="595"/>
      <c r="Y363" s="596"/>
      <c r="Z363" s="597"/>
      <c r="AA363" s="598"/>
      <c r="AB363" s="599"/>
      <c r="AC363" s="597"/>
      <c r="AD363" s="598"/>
      <c r="AE363" s="598"/>
      <c r="AF363" s="599"/>
      <c r="AG363" s="595"/>
      <c r="AH363" s="596"/>
    </row>
    <row r="364" spans="2:34" ht="18" customHeight="1">
      <c r="B364" s="67"/>
      <c r="C364" s="627"/>
      <c r="D364" s="628"/>
      <c r="E364" s="628"/>
      <c r="F364" s="628"/>
      <c r="G364" s="629"/>
      <c r="H364" s="627"/>
      <c r="I364" s="628"/>
      <c r="J364" s="628"/>
      <c r="K364" s="628"/>
      <c r="L364" s="628"/>
      <c r="M364" s="628"/>
      <c r="N364" s="628"/>
      <c r="O364" s="628"/>
      <c r="P364" s="628"/>
      <c r="Q364" s="628"/>
      <c r="R364" s="628"/>
      <c r="S364" s="628"/>
      <c r="T364" s="629"/>
      <c r="U364" s="630"/>
      <c r="V364" s="631"/>
      <c r="W364" s="632"/>
      <c r="X364" s="603"/>
      <c r="Y364" s="604"/>
      <c r="Z364" s="633"/>
      <c r="AA364" s="634"/>
      <c r="AB364" s="635"/>
      <c r="AC364" s="633"/>
      <c r="AD364" s="634"/>
      <c r="AE364" s="634"/>
      <c r="AF364" s="635"/>
      <c r="AG364" s="603"/>
      <c r="AH364" s="604"/>
    </row>
    <row r="365" spans="2:34" ht="18" customHeight="1">
      <c r="B365" s="72"/>
      <c r="C365" s="589"/>
      <c r="D365" s="590"/>
      <c r="E365" s="590"/>
      <c r="F365" s="590"/>
      <c r="G365" s="591"/>
      <c r="H365" s="589"/>
      <c r="I365" s="590"/>
      <c r="J365" s="590"/>
      <c r="K365" s="590"/>
      <c r="L365" s="590"/>
      <c r="M365" s="590"/>
      <c r="N365" s="590"/>
      <c r="O365" s="590"/>
      <c r="P365" s="590"/>
      <c r="Q365" s="590"/>
      <c r="R365" s="590"/>
      <c r="S365" s="590"/>
      <c r="T365" s="591"/>
      <c r="U365" s="592"/>
      <c r="V365" s="593"/>
      <c r="W365" s="594"/>
      <c r="X365" s="595"/>
      <c r="Y365" s="596"/>
      <c r="Z365" s="597"/>
      <c r="AA365" s="598"/>
      <c r="AB365" s="599"/>
      <c r="AC365" s="597"/>
      <c r="AD365" s="598"/>
      <c r="AE365" s="598"/>
      <c r="AF365" s="599"/>
      <c r="AG365" s="595"/>
      <c r="AH365" s="596"/>
    </row>
    <row r="366" spans="2:34" ht="18" customHeight="1">
      <c r="B366" s="67"/>
      <c r="C366" s="627"/>
      <c r="D366" s="628"/>
      <c r="E366" s="628"/>
      <c r="F366" s="628"/>
      <c r="G366" s="629"/>
      <c r="H366" s="627"/>
      <c r="I366" s="628"/>
      <c r="J366" s="628"/>
      <c r="K366" s="628"/>
      <c r="L366" s="628"/>
      <c r="M366" s="628"/>
      <c r="N366" s="628"/>
      <c r="O366" s="628"/>
      <c r="P366" s="628"/>
      <c r="Q366" s="628"/>
      <c r="R366" s="628"/>
      <c r="S366" s="628"/>
      <c r="T366" s="629"/>
      <c r="U366" s="630"/>
      <c r="V366" s="631"/>
      <c r="W366" s="632"/>
      <c r="X366" s="603"/>
      <c r="Y366" s="604"/>
      <c r="Z366" s="633"/>
      <c r="AA366" s="634"/>
      <c r="AB366" s="635"/>
      <c r="AC366" s="633"/>
      <c r="AD366" s="634"/>
      <c r="AE366" s="634"/>
      <c r="AF366" s="635"/>
      <c r="AG366" s="603"/>
      <c r="AH366" s="604"/>
    </row>
    <row r="367" spans="2:34" ht="18" customHeight="1">
      <c r="B367" s="72"/>
      <c r="C367" s="589"/>
      <c r="D367" s="590"/>
      <c r="E367" s="590"/>
      <c r="F367" s="590"/>
      <c r="G367" s="591"/>
      <c r="H367" s="589"/>
      <c r="I367" s="590"/>
      <c r="J367" s="590"/>
      <c r="K367" s="590"/>
      <c r="L367" s="590"/>
      <c r="M367" s="590"/>
      <c r="N367" s="590"/>
      <c r="O367" s="590"/>
      <c r="P367" s="590"/>
      <c r="Q367" s="590"/>
      <c r="R367" s="590"/>
      <c r="S367" s="590"/>
      <c r="T367" s="591"/>
      <c r="U367" s="592"/>
      <c r="V367" s="593"/>
      <c r="W367" s="594"/>
      <c r="X367" s="595"/>
      <c r="Y367" s="596"/>
      <c r="Z367" s="597"/>
      <c r="AA367" s="598"/>
      <c r="AB367" s="599"/>
      <c r="AC367" s="597"/>
      <c r="AD367" s="598"/>
      <c r="AE367" s="598"/>
      <c r="AF367" s="599"/>
      <c r="AG367" s="595"/>
      <c r="AH367" s="596"/>
    </row>
    <row r="368" spans="2:34" ht="18" customHeight="1">
      <c r="B368" s="67"/>
      <c r="C368" s="627"/>
      <c r="D368" s="628"/>
      <c r="E368" s="628"/>
      <c r="F368" s="628"/>
      <c r="G368" s="629"/>
      <c r="H368" s="627"/>
      <c r="I368" s="628"/>
      <c r="J368" s="628"/>
      <c r="K368" s="628"/>
      <c r="L368" s="628"/>
      <c r="M368" s="628"/>
      <c r="N368" s="628"/>
      <c r="O368" s="628"/>
      <c r="P368" s="628"/>
      <c r="Q368" s="628"/>
      <c r="R368" s="628"/>
      <c r="S368" s="628"/>
      <c r="T368" s="629"/>
      <c r="U368" s="630"/>
      <c r="V368" s="631"/>
      <c r="W368" s="632"/>
      <c r="X368" s="603"/>
      <c r="Y368" s="604"/>
      <c r="Z368" s="633"/>
      <c r="AA368" s="634"/>
      <c r="AB368" s="635"/>
      <c r="AC368" s="633"/>
      <c r="AD368" s="634"/>
      <c r="AE368" s="634"/>
      <c r="AF368" s="635"/>
      <c r="AG368" s="603"/>
      <c r="AH368" s="604"/>
    </row>
    <row r="369" spans="2:34" ht="18" customHeight="1">
      <c r="B369" s="72"/>
      <c r="C369" s="589"/>
      <c r="D369" s="590"/>
      <c r="E369" s="590"/>
      <c r="F369" s="590"/>
      <c r="G369" s="591"/>
      <c r="H369" s="589"/>
      <c r="I369" s="590"/>
      <c r="J369" s="590"/>
      <c r="K369" s="590"/>
      <c r="L369" s="590"/>
      <c r="M369" s="590"/>
      <c r="N369" s="590"/>
      <c r="O369" s="590"/>
      <c r="P369" s="590"/>
      <c r="Q369" s="590"/>
      <c r="R369" s="590"/>
      <c r="S369" s="590"/>
      <c r="T369" s="591"/>
      <c r="U369" s="592"/>
      <c r="V369" s="593"/>
      <c r="W369" s="594"/>
      <c r="X369" s="595"/>
      <c r="Y369" s="596"/>
      <c r="Z369" s="597"/>
      <c r="AA369" s="598"/>
      <c r="AB369" s="599"/>
      <c r="AC369" s="597"/>
      <c r="AD369" s="598"/>
      <c r="AE369" s="598"/>
      <c r="AF369" s="599"/>
      <c r="AG369" s="595"/>
      <c r="AH369" s="596"/>
    </row>
    <row r="370" spans="2:34" ht="18" customHeight="1">
      <c r="B370" s="67"/>
      <c r="C370" s="627"/>
      <c r="D370" s="628"/>
      <c r="E370" s="628"/>
      <c r="F370" s="628"/>
      <c r="G370" s="629"/>
      <c r="H370" s="627"/>
      <c r="I370" s="628"/>
      <c r="J370" s="628"/>
      <c r="K370" s="628"/>
      <c r="L370" s="628"/>
      <c r="M370" s="628"/>
      <c r="N370" s="628"/>
      <c r="O370" s="628"/>
      <c r="P370" s="628"/>
      <c r="Q370" s="628"/>
      <c r="R370" s="628"/>
      <c r="S370" s="628"/>
      <c r="T370" s="629"/>
      <c r="U370" s="630"/>
      <c r="V370" s="631"/>
      <c r="W370" s="632"/>
      <c r="X370" s="603"/>
      <c r="Y370" s="604"/>
      <c r="Z370" s="633"/>
      <c r="AA370" s="634"/>
      <c r="AB370" s="635"/>
      <c r="AC370" s="633"/>
      <c r="AD370" s="634"/>
      <c r="AE370" s="634"/>
      <c r="AF370" s="635"/>
      <c r="AG370" s="603"/>
      <c r="AH370" s="604"/>
    </row>
    <row r="371" spans="2:34" ht="18" customHeight="1">
      <c r="B371" s="72"/>
      <c r="C371" s="589"/>
      <c r="D371" s="590"/>
      <c r="E371" s="590"/>
      <c r="F371" s="590"/>
      <c r="G371" s="591"/>
      <c r="H371" s="589"/>
      <c r="I371" s="590"/>
      <c r="J371" s="590"/>
      <c r="K371" s="590"/>
      <c r="L371" s="590"/>
      <c r="M371" s="590"/>
      <c r="N371" s="590"/>
      <c r="O371" s="590"/>
      <c r="P371" s="590"/>
      <c r="Q371" s="590"/>
      <c r="R371" s="590"/>
      <c r="S371" s="590"/>
      <c r="T371" s="591"/>
      <c r="U371" s="592"/>
      <c r="V371" s="593"/>
      <c r="W371" s="594"/>
      <c r="X371" s="595"/>
      <c r="Y371" s="596"/>
      <c r="Z371" s="597"/>
      <c r="AA371" s="598"/>
      <c r="AB371" s="599"/>
      <c r="AC371" s="597"/>
      <c r="AD371" s="598"/>
      <c r="AE371" s="598"/>
      <c r="AF371" s="599"/>
      <c r="AG371" s="595"/>
      <c r="AH371" s="596"/>
    </row>
    <row r="372" spans="2:34" ht="18" customHeight="1">
      <c r="B372" s="67"/>
      <c r="C372" s="627"/>
      <c r="D372" s="628"/>
      <c r="E372" s="628"/>
      <c r="F372" s="628"/>
      <c r="G372" s="629"/>
      <c r="H372" s="627"/>
      <c r="I372" s="628"/>
      <c r="J372" s="628"/>
      <c r="K372" s="628"/>
      <c r="L372" s="628"/>
      <c r="M372" s="628"/>
      <c r="N372" s="628"/>
      <c r="O372" s="628"/>
      <c r="P372" s="628"/>
      <c r="Q372" s="628"/>
      <c r="R372" s="628"/>
      <c r="S372" s="628"/>
      <c r="T372" s="629"/>
      <c r="U372" s="630"/>
      <c r="V372" s="631"/>
      <c r="W372" s="632"/>
      <c r="X372" s="603"/>
      <c r="Y372" s="604"/>
      <c r="Z372" s="633"/>
      <c r="AA372" s="634"/>
      <c r="AB372" s="635"/>
      <c r="AC372" s="633"/>
      <c r="AD372" s="634"/>
      <c r="AE372" s="634"/>
      <c r="AF372" s="635"/>
      <c r="AG372" s="603"/>
      <c r="AH372" s="604"/>
    </row>
    <row r="373" spans="2:34" ht="18" customHeight="1">
      <c r="B373" s="72"/>
      <c r="C373" s="589"/>
      <c r="D373" s="590"/>
      <c r="E373" s="590"/>
      <c r="F373" s="590"/>
      <c r="G373" s="591"/>
      <c r="H373" s="589"/>
      <c r="I373" s="590"/>
      <c r="J373" s="590"/>
      <c r="K373" s="590"/>
      <c r="L373" s="590"/>
      <c r="M373" s="590"/>
      <c r="N373" s="590"/>
      <c r="O373" s="590"/>
      <c r="P373" s="590"/>
      <c r="Q373" s="590"/>
      <c r="R373" s="590"/>
      <c r="S373" s="590"/>
      <c r="T373" s="591"/>
      <c r="U373" s="592"/>
      <c r="V373" s="593"/>
      <c r="W373" s="594"/>
      <c r="X373" s="595"/>
      <c r="Y373" s="596"/>
      <c r="Z373" s="597"/>
      <c r="AA373" s="598"/>
      <c r="AB373" s="599"/>
      <c r="AC373" s="597"/>
      <c r="AD373" s="598"/>
      <c r="AE373" s="598"/>
      <c r="AF373" s="599"/>
      <c r="AG373" s="595"/>
      <c r="AH373" s="596"/>
    </row>
    <row r="374" spans="2:34" ht="18" customHeight="1">
      <c r="B374" s="67"/>
      <c r="C374" s="627"/>
      <c r="D374" s="628"/>
      <c r="E374" s="628"/>
      <c r="F374" s="628"/>
      <c r="G374" s="629"/>
      <c r="H374" s="627"/>
      <c r="I374" s="628"/>
      <c r="J374" s="628"/>
      <c r="K374" s="628"/>
      <c r="L374" s="628"/>
      <c r="M374" s="628"/>
      <c r="N374" s="628"/>
      <c r="O374" s="628"/>
      <c r="P374" s="628"/>
      <c r="Q374" s="628"/>
      <c r="R374" s="628"/>
      <c r="S374" s="628"/>
      <c r="T374" s="629"/>
      <c r="U374" s="630"/>
      <c r="V374" s="631"/>
      <c r="W374" s="632"/>
      <c r="X374" s="603"/>
      <c r="Y374" s="604"/>
      <c r="Z374" s="633"/>
      <c r="AA374" s="634"/>
      <c r="AB374" s="635"/>
      <c r="AC374" s="633"/>
      <c r="AD374" s="634"/>
      <c r="AE374" s="634"/>
      <c r="AF374" s="635"/>
      <c r="AG374" s="603"/>
      <c r="AH374" s="604"/>
    </row>
    <row r="375" spans="2:34" ht="18" customHeight="1">
      <c r="B375" s="72"/>
      <c r="C375" s="589"/>
      <c r="D375" s="590"/>
      <c r="E375" s="590"/>
      <c r="F375" s="590"/>
      <c r="G375" s="591"/>
      <c r="H375" s="589"/>
      <c r="I375" s="590"/>
      <c r="J375" s="590"/>
      <c r="K375" s="590"/>
      <c r="L375" s="590"/>
      <c r="M375" s="590"/>
      <c r="N375" s="590"/>
      <c r="O375" s="590"/>
      <c r="P375" s="590"/>
      <c r="Q375" s="590"/>
      <c r="R375" s="590"/>
      <c r="S375" s="590"/>
      <c r="T375" s="591"/>
      <c r="U375" s="592"/>
      <c r="V375" s="593"/>
      <c r="W375" s="594"/>
      <c r="X375" s="595"/>
      <c r="Y375" s="596"/>
      <c r="Z375" s="597"/>
      <c r="AA375" s="598"/>
      <c r="AB375" s="599"/>
      <c r="AC375" s="597"/>
      <c r="AD375" s="598"/>
      <c r="AE375" s="598"/>
      <c r="AF375" s="599"/>
      <c r="AG375" s="595"/>
      <c r="AH375" s="596"/>
    </row>
    <row r="376" spans="2:34" ht="18" customHeight="1">
      <c r="B376" s="67"/>
      <c r="C376" s="627"/>
      <c r="D376" s="628"/>
      <c r="E376" s="628"/>
      <c r="F376" s="628"/>
      <c r="G376" s="629"/>
      <c r="H376" s="627"/>
      <c r="I376" s="628"/>
      <c r="J376" s="628"/>
      <c r="K376" s="628"/>
      <c r="L376" s="628"/>
      <c r="M376" s="628"/>
      <c r="N376" s="628"/>
      <c r="O376" s="628"/>
      <c r="P376" s="628"/>
      <c r="Q376" s="628"/>
      <c r="R376" s="628"/>
      <c r="S376" s="628"/>
      <c r="T376" s="629"/>
      <c r="U376" s="630"/>
      <c r="V376" s="631"/>
      <c r="W376" s="632"/>
      <c r="X376" s="603"/>
      <c r="Y376" s="604"/>
      <c r="Z376" s="633"/>
      <c r="AA376" s="634"/>
      <c r="AB376" s="635"/>
      <c r="AC376" s="633"/>
      <c r="AD376" s="634"/>
      <c r="AE376" s="634"/>
      <c r="AF376" s="635"/>
      <c r="AG376" s="603"/>
      <c r="AH376" s="604"/>
    </row>
    <row r="377" spans="2:34" ht="18" customHeight="1">
      <c r="B377" s="72"/>
      <c r="C377" s="589"/>
      <c r="D377" s="590"/>
      <c r="E377" s="590"/>
      <c r="F377" s="590"/>
      <c r="G377" s="591"/>
      <c r="H377" s="589"/>
      <c r="I377" s="590"/>
      <c r="J377" s="590"/>
      <c r="K377" s="590"/>
      <c r="L377" s="590"/>
      <c r="M377" s="590"/>
      <c r="N377" s="590"/>
      <c r="O377" s="590"/>
      <c r="P377" s="590"/>
      <c r="Q377" s="590"/>
      <c r="R377" s="590"/>
      <c r="S377" s="590"/>
      <c r="T377" s="591"/>
      <c r="U377" s="592"/>
      <c r="V377" s="593"/>
      <c r="W377" s="594"/>
      <c r="X377" s="595"/>
      <c r="Y377" s="596"/>
      <c r="Z377" s="597"/>
      <c r="AA377" s="598"/>
      <c r="AB377" s="599"/>
      <c r="AC377" s="597"/>
      <c r="AD377" s="598"/>
      <c r="AE377" s="598"/>
      <c r="AF377" s="599"/>
      <c r="AG377" s="595"/>
      <c r="AH377" s="596"/>
    </row>
    <row r="378" spans="2:34" ht="18" customHeight="1">
      <c r="B378" s="67"/>
      <c r="C378" s="627"/>
      <c r="D378" s="628"/>
      <c r="E378" s="628"/>
      <c r="F378" s="628"/>
      <c r="G378" s="629"/>
      <c r="H378" s="627"/>
      <c r="I378" s="628"/>
      <c r="J378" s="628"/>
      <c r="K378" s="628"/>
      <c r="L378" s="628"/>
      <c r="M378" s="628"/>
      <c r="N378" s="628"/>
      <c r="O378" s="628"/>
      <c r="P378" s="628"/>
      <c r="Q378" s="628"/>
      <c r="R378" s="628"/>
      <c r="S378" s="628"/>
      <c r="T378" s="629"/>
      <c r="U378" s="630"/>
      <c r="V378" s="631"/>
      <c r="W378" s="632"/>
      <c r="X378" s="603"/>
      <c r="Y378" s="604"/>
      <c r="Z378" s="633"/>
      <c r="AA378" s="634"/>
      <c r="AB378" s="635"/>
      <c r="AC378" s="633"/>
      <c r="AD378" s="634"/>
      <c r="AE378" s="634"/>
      <c r="AF378" s="635"/>
      <c r="AG378" s="603"/>
      <c r="AH378" s="604"/>
    </row>
    <row r="379" spans="2:34" ht="18" customHeight="1">
      <c r="B379" s="72"/>
      <c r="C379" s="589"/>
      <c r="D379" s="590"/>
      <c r="E379" s="590"/>
      <c r="F379" s="590"/>
      <c r="G379" s="591"/>
      <c r="H379" s="589"/>
      <c r="I379" s="590"/>
      <c r="J379" s="590"/>
      <c r="K379" s="590"/>
      <c r="L379" s="590"/>
      <c r="M379" s="590"/>
      <c r="N379" s="590"/>
      <c r="O379" s="590"/>
      <c r="P379" s="590"/>
      <c r="Q379" s="590"/>
      <c r="R379" s="590"/>
      <c r="S379" s="590"/>
      <c r="T379" s="591"/>
      <c r="U379" s="592"/>
      <c r="V379" s="593"/>
      <c r="W379" s="594"/>
      <c r="X379" s="595"/>
      <c r="Y379" s="596"/>
      <c r="Z379" s="597"/>
      <c r="AA379" s="598"/>
      <c r="AB379" s="599"/>
      <c r="AC379" s="597"/>
      <c r="AD379" s="598"/>
      <c r="AE379" s="598"/>
      <c r="AF379" s="599"/>
      <c r="AG379" s="595"/>
      <c r="AH379" s="596"/>
    </row>
    <row r="380" spans="2:34" ht="18" customHeight="1">
      <c r="B380" s="67"/>
      <c r="C380" s="627"/>
      <c r="D380" s="628"/>
      <c r="E380" s="628"/>
      <c r="F380" s="628"/>
      <c r="G380" s="629"/>
      <c r="H380" s="627"/>
      <c r="I380" s="628"/>
      <c r="J380" s="628"/>
      <c r="K380" s="628"/>
      <c r="L380" s="628"/>
      <c r="M380" s="628"/>
      <c r="N380" s="628"/>
      <c r="O380" s="628"/>
      <c r="P380" s="628"/>
      <c r="Q380" s="628"/>
      <c r="R380" s="628"/>
      <c r="S380" s="628"/>
      <c r="T380" s="629"/>
      <c r="U380" s="630"/>
      <c r="V380" s="631"/>
      <c r="W380" s="632"/>
      <c r="X380" s="603"/>
      <c r="Y380" s="604"/>
      <c r="Z380" s="633"/>
      <c r="AA380" s="634"/>
      <c r="AB380" s="635"/>
      <c r="AC380" s="633"/>
      <c r="AD380" s="634"/>
      <c r="AE380" s="634"/>
      <c r="AF380" s="635"/>
      <c r="AG380" s="603"/>
      <c r="AH380" s="604"/>
    </row>
    <row r="381" spans="2:34" ht="18" customHeight="1">
      <c r="B381" s="72"/>
      <c r="C381" s="589"/>
      <c r="D381" s="590"/>
      <c r="E381" s="590"/>
      <c r="F381" s="590"/>
      <c r="G381" s="591"/>
      <c r="H381" s="589"/>
      <c r="I381" s="590"/>
      <c r="J381" s="590"/>
      <c r="K381" s="590"/>
      <c r="L381" s="590"/>
      <c r="M381" s="590"/>
      <c r="N381" s="590"/>
      <c r="O381" s="590"/>
      <c r="P381" s="590"/>
      <c r="Q381" s="590"/>
      <c r="R381" s="590"/>
      <c r="S381" s="590"/>
      <c r="T381" s="591"/>
      <c r="U381" s="592"/>
      <c r="V381" s="593"/>
      <c r="W381" s="594"/>
      <c r="X381" s="595"/>
      <c r="Y381" s="596"/>
      <c r="Z381" s="597"/>
      <c r="AA381" s="598"/>
      <c r="AB381" s="599"/>
      <c r="AC381" s="597"/>
      <c r="AD381" s="598"/>
      <c r="AE381" s="598"/>
      <c r="AF381" s="599"/>
      <c r="AG381" s="595"/>
      <c r="AH381" s="596"/>
    </row>
    <row r="382" spans="2:34" ht="18" customHeight="1">
      <c r="B382" s="67"/>
      <c r="C382" s="627"/>
      <c r="D382" s="628"/>
      <c r="E382" s="628"/>
      <c r="F382" s="628"/>
      <c r="G382" s="629"/>
      <c r="H382" s="627"/>
      <c r="I382" s="628"/>
      <c r="J382" s="628"/>
      <c r="K382" s="628"/>
      <c r="L382" s="628"/>
      <c r="M382" s="628"/>
      <c r="N382" s="628"/>
      <c r="O382" s="628"/>
      <c r="P382" s="628"/>
      <c r="Q382" s="628"/>
      <c r="R382" s="628"/>
      <c r="S382" s="628"/>
      <c r="T382" s="629"/>
      <c r="U382" s="630"/>
      <c r="V382" s="631"/>
      <c r="W382" s="632"/>
      <c r="X382" s="603"/>
      <c r="Y382" s="604"/>
      <c r="Z382" s="633"/>
      <c r="AA382" s="634"/>
      <c r="AB382" s="635"/>
      <c r="AC382" s="633"/>
      <c r="AD382" s="634"/>
      <c r="AE382" s="634"/>
      <c r="AF382" s="635"/>
      <c r="AG382" s="603"/>
      <c r="AH382" s="604"/>
    </row>
    <row r="383" spans="2:34" ht="18" customHeight="1">
      <c r="B383" s="72"/>
      <c r="C383" s="589"/>
      <c r="D383" s="590"/>
      <c r="E383" s="590"/>
      <c r="F383" s="590"/>
      <c r="G383" s="591"/>
      <c r="H383" s="589"/>
      <c r="I383" s="590"/>
      <c r="J383" s="590"/>
      <c r="K383" s="590"/>
      <c r="L383" s="590"/>
      <c r="M383" s="590"/>
      <c r="N383" s="590"/>
      <c r="O383" s="590"/>
      <c r="P383" s="590"/>
      <c r="Q383" s="590"/>
      <c r="R383" s="590"/>
      <c r="S383" s="590"/>
      <c r="T383" s="591"/>
      <c r="U383" s="592"/>
      <c r="V383" s="593"/>
      <c r="W383" s="594"/>
      <c r="X383" s="595"/>
      <c r="Y383" s="596"/>
      <c r="Z383" s="597"/>
      <c r="AA383" s="598"/>
      <c r="AB383" s="599"/>
      <c r="AC383" s="597"/>
      <c r="AD383" s="598"/>
      <c r="AE383" s="598"/>
      <c r="AF383" s="599"/>
      <c r="AG383" s="595"/>
      <c r="AH383" s="596"/>
    </row>
    <row r="384" spans="2:34" ht="18" customHeight="1">
      <c r="B384" s="67"/>
      <c r="C384" s="627"/>
      <c r="D384" s="628"/>
      <c r="E384" s="628"/>
      <c r="F384" s="628"/>
      <c r="G384" s="629"/>
      <c r="H384" s="627"/>
      <c r="I384" s="628"/>
      <c r="J384" s="628"/>
      <c r="K384" s="628"/>
      <c r="L384" s="628"/>
      <c r="M384" s="628"/>
      <c r="N384" s="628"/>
      <c r="O384" s="628"/>
      <c r="P384" s="628"/>
      <c r="Q384" s="628"/>
      <c r="R384" s="628"/>
      <c r="S384" s="628"/>
      <c r="T384" s="629"/>
      <c r="U384" s="630"/>
      <c r="V384" s="631"/>
      <c r="W384" s="632"/>
      <c r="X384" s="603"/>
      <c r="Y384" s="604"/>
      <c r="Z384" s="633"/>
      <c r="AA384" s="634"/>
      <c r="AB384" s="635"/>
      <c r="AC384" s="633"/>
      <c r="AD384" s="634"/>
      <c r="AE384" s="634"/>
      <c r="AF384" s="635"/>
      <c r="AG384" s="603"/>
      <c r="AH384" s="604"/>
    </row>
    <row r="385" spans="2:34" ht="18" customHeight="1">
      <c r="B385" s="72"/>
      <c r="C385" s="589"/>
      <c r="D385" s="590"/>
      <c r="E385" s="590"/>
      <c r="F385" s="590"/>
      <c r="G385" s="591"/>
      <c r="H385" s="589"/>
      <c r="I385" s="590"/>
      <c r="J385" s="590"/>
      <c r="K385" s="590"/>
      <c r="L385" s="590"/>
      <c r="M385" s="590"/>
      <c r="N385" s="590"/>
      <c r="O385" s="590"/>
      <c r="P385" s="590"/>
      <c r="Q385" s="590"/>
      <c r="R385" s="590"/>
      <c r="S385" s="590"/>
      <c r="T385" s="591"/>
      <c r="U385" s="592"/>
      <c r="V385" s="593"/>
      <c r="W385" s="594"/>
      <c r="X385" s="595"/>
      <c r="Y385" s="596"/>
      <c r="Z385" s="597"/>
      <c r="AA385" s="598"/>
      <c r="AB385" s="599"/>
      <c r="AC385" s="597"/>
      <c r="AD385" s="598"/>
      <c r="AE385" s="598"/>
      <c r="AF385" s="599"/>
      <c r="AG385" s="595"/>
      <c r="AH385" s="596"/>
    </row>
    <row r="386" spans="2:34" ht="18" customHeight="1">
      <c r="B386" s="67"/>
      <c r="C386" s="627"/>
      <c r="D386" s="628"/>
      <c r="E386" s="628"/>
      <c r="F386" s="628"/>
      <c r="G386" s="629"/>
      <c r="H386" s="627"/>
      <c r="I386" s="628"/>
      <c r="J386" s="628"/>
      <c r="K386" s="628"/>
      <c r="L386" s="628"/>
      <c r="M386" s="628"/>
      <c r="N386" s="628"/>
      <c r="O386" s="628"/>
      <c r="P386" s="628"/>
      <c r="Q386" s="628"/>
      <c r="R386" s="628"/>
      <c r="S386" s="628"/>
      <c r="T386" s="629"/>
      <c r="U386" s="630"/>
      <c r="V386" s="631"/>
      <c r="W386" s="632"/>
      <c r="X386" s="603"/>
      <c r="Y386" s="604"/>
      <c r="Z386" s="633"/>
      <c r="AA386" s="634"/>
      <c r="AB386" s="635"/>
      <c r="AC386" s="633"/>
      <c r="AD386" s="634"/>
      <c r="AE386" s="634"/>
      <c r="AF386" s="635"/>
      <c r="AG386" s="603"/>
      <c r="AH386" s="604"/>
    </row>
    <row r="387" spans="2:34" ht="18" customHeight="1">
      <c r="B387" s="72"/>
      <c r="C387" s="589"/>
      <c r="D387" s="590"/>
      <c r="E387" s="590"/>
      <c r="F387" s="590"/>
      <c r="G387" s="591"/>
      <c r="H387" s="589"/>
      <c r="I387" s="590"/>
      <c r="J387" s="590"/>
      <c r="K387" s="590"/>
      <c r="L387" s="590"/>
      <c r="M387" s="590"/>
      <c r="N387" s="590"/>
      <c r="O387" s="590"/>
      <c r="P387" s="590"/>
      <c r="Q387" s="590"/>
      <c r="R387" s="590"/>
      <c r="S387" s="590"/>
      <c r="T387" s="591"/>
      <c r="U387" s="592"/>
      <c r="V387" s="593"/>
      <c r="W387" s="594"/>
      <c r="X387" s="595"/>
      <c r="Y387" s="596"/>
      <c r="Z387" s="597"/>
      <c r="AA387" s="598"/>
      <c r="AB387" s="599"/>
      <c r="AC387" s="597"/>
      <c r="AD387" s="598"/>
      <c r="AE387" s="598"/>
      <c r="AF387" s="599"/>
      <c r="AG387" s="595"/>
      <c r="AH387" s="596"/>
    </row>
    <row r="388" spans="2:34" ht="18" customHeight="1">
      <c r="B388" s="67"/>
      <c r="C388" s="627"/>
      <c r="D388" s="628"/>
      <c r="E388" s="628"/>
      <c r="F388" s="628"/>
      <c r="G388" s="629"/>
      <c r="H388" s="627"/>
      <c r="I388" s="628"/>
      <c r="J388" s="628"/>
      <c r="K388" s="628"/>
      <c r="L388" s="628"/>
      <c r="M388" s="628"/>
      <c r="N388" s="628"/>
      <c r="O388" s="628"/>
      <c r="P388" s="628"/>
      <c r="Q388" s="628"/>
      <c r="R388" s="628"/>
      <c r="S388" s="628"/>
      <c r="T388" s="629"/>
      <c r="U388" s="630"/>
      <c r="V388" s="631"/>
      <c r="W388" s="632"/>
      <c r="X388" s="603"/>
      <c r="Y388" s="604"/>
      <c r="Z388" s="633"/>
      <c r="AA388" s="634"/>
      <c r="AB388" s="635"/>
      <c r="AC388" s="633"/>
      <c r="AD388" s="634"/>
      <c r="AE388" s="634"/>
      <c r="AF388" s="635"/>
      <c r="AG388" s="603"/>
      <c r="AH388" s="604"/>
    </row>
    <row r="389" spans="2:34" ht="18" customHeight="1">
      <c r="B389" s="72"/>
      <c r="C389" s="589"/>
      <c r="D389" s="590"/>
      <c r="E389" s="590"/>
      <c r="F389" s="590"/>
      <c r="G389" s="591"/>
      <c r="H389" s="589"/>
      <c r="I389" s="590"/>
      <c r="J389" s="590"/>
      <c r="K389" s="590"/>
      <c r="L389" s="590"/>
      <c r="M389" s="590"/>
      <c r="N389" s="590"/>
      <c r="O389" s="590"/>
      <c r="P389" s="590"/>
      <c r="Q389" s="590"/>
      <c r="R389" s="590"/>
      <c r="S389" s="590"/>
      <c r="T389" s="591"/>
      <c r="U389" s="592"/>
      <c r="V389" s="593"/>
      <c r="W389" s="594"/>
      <c r="X389" s="595"/>
      <c r="Y389" s="596"/>
      <c r="Z389" s="597"/>
      <c r="AA389" s="598"/>
      <c r="AB389" s="599"/>
      <c r="AC389" s="597"/>
      <c r="AD389" s="598"/>
      <c r="AE389" s="598"/>
      <c r="AF389" s="599"/>
      <c r="AG389" s="595"/>
      <c r="AH389" s="596"/>
    </row>
    <row r="390" spans="2:34" ht="18" customHeight="1">
      <c r="B390" s="67"/>
      <c r="C390" s="627"/>
      <c r="D390" s="628"/>
      <c r="E390" s="628"/>
      <c r="F390" s="628"/>
      <c r="G390" s="629"/>
      <c r="H390" s="627"/>
      <c r="I390" s="628"/>
      <c r="J390" s="628"/>
      <c r="K390" s="628"/>
      <c r="L390" s="628"/>
      <c r="M390" s="628"/>
      <c r="N390" s="628"/>
      <c r="O390" s="628"/>
      <c r="P390" s="628"/>
      <c r="Q390" s="628"/>
      <c r="R390" s="628"/>
      <c r="S390" s="628"/>
      <c r="T390" s="629"/>
      <c r="U390" s="630"/>
      <c r="V390" s="631"/>
      <c r="W390" s="632"/>
      <c r="X390" s="603"/>
      <c r="Y390" s="604"/>
      <c r="Z390" s="633"/>
      <c r="AA390" s="634"/>
      <c r="AB390" s="635"/>
      <c r="AC390" s="633"/>
      <c r="AD390" s="634"/>
      <c r="AE390" s="634"/>
      <c r="AF390" s="635"/>
      <c r="AG390" s="603"/>
      <c r="AH390" s="604"/>
    </row>
    <row r="391" spans="2:34" ht="18" customHeight="1">
      <c r="B391" s="72"/>
      <c r="C391" s="589"/>
      <c r="D391" s="590"/>
      <c r="E391" s="590"/>
      <c r="F391" s="590"/>
      <c r="G391" s="591"/>
      <c r="H391" s="589"/>
      <c r="I391" s="590"/>
      <c r="J391" s="590"/>
      <c r="K391" s="590"/>
      <c r="L391" s="590"/>
      <c r="M391" s="590"/>
      <c r="N391" s="590"/>
      <c r="O391" s="590"/>
      <c r="P391" s="590"/>
      <c r="Q391" s="590"/>
      <c r="R391" s="590"/>
      <c r="S391" s="590"/>
      <c r="T391" s="591"/>
      <c r="U391" s="592"/>
      <c r="V391" s="593"/>
      <c r="W391" s="594"/>
      <c r="X391" s="595"/>
      <c r="Y391" s="596"/>
      <c r="Z391" s="597"/>
      <c r="AA391" s="598"/>
      <c r="AB391" s="599"/>
      <c r="AC391" s="597"/>
      <c r="AD391" s="598"/>
      <c r="AE391" s="598"/>
      <c r="AF391" s="599"/>
      <c r="AG391" s="595"/>
      <c r="AH391" s="596"/>
    </row>
    <row r="392" spans="2:34" ht="18" customHeight="1">
      <c r="B392" s="67"/>
      <c r="C392" s="627"/>
      <c r="D392" s="628"/>
      <c r="E392" s="628"/>
      <c r="F392" s="628"/>
      <c r="G392" s="629"/>
      <c r="H392" s="627"/>
      <c r="I392" s="628"/>
      <c r="J392" s="628"/>
      <c r="K392" s="628"/>
      <c r="L392" s="628"/>
      <c r="M392" s="628"/>
      <c r="N392" s="628"/>
      <c r="O392" s="628"/>
      <c r="P392" s="628"/>
      <c r="Q392" s="628"/>
      <c r="R392" s="628"/>
      <c r="S392" s="628"/>
      <c r="T392" s="629"/>
      <c r="U392" s="630"/>
      <c r="V392" s="631"/>
      <c r="W392" s="632"/>
      <c r="X392" s="603"/>
      <c r="Y392" s="604"/>
      <c r="Z392" s="633"/>
      <c r="AA392" s="634"/>
      <c r="AB392" s="635"/>
      <c r="AC392" s="633"/>
      <c r="AD392" s="634"/>
      <c r="AE392" s="634"/>
      <c r="AF392" s="635"/>
      <c r="AG392" s="603"/>
      <c r="AH392" s="604"/>
    </row>
    <row r="393" spans="2:34" ht="18" customHeight="1">
      <c r="B393" s="72"/>
      <c r="C393" s="589"/>
      <c r="D393" s="590"/>
      <c r="E393" s="590"/>
      <c r="F393" s="590"/>
      <c r="G393" s="591"/>
      <c r="H393" s="589"/>
      <c r="I393" s="590"/>
      <c r="J393" s="590"/>
      <c r="K393" s="590"/>
      <c r="L393" s="590"/>
      <c r="M393" s="590"/>
      <c r="N393" s="590"/>
      <c r="O393" s="590"/>
      <c r="P393" s="590"/>
      <c r="Q393" s="590"/>
      <c r="R393" s="590"/>
      <c r="S393" s="590"/>
      <c r="T393" s="591"/>
      <c r="U393" s="592"/>
      <c r="V393" s="593"/>
      <c r="W393" s="594"/>
      <c r="X393" s="595"/>
      <c r="Y393" s="596"/>
      <c r="Z393" s="597"/>
      <c r="AA393" s="598"/>
      <c r="AB393" s="599"/>
      <c r="AC393" s="597"/>
      <c r="AD393" s="598"/>
      <c r="AE393" s="598"/>
      <c r="AF393" s="599"/>
      <c r="AG393" s="595"/>
      <c r="AH393" s="596"/>
    </row>
    <row r="394" spans="2:34" ht="18" customHeight="1">
      <c r="B394" s="67"/>
      <c r="C394" s="627"/>
      <c r="D394" s="628"/>
      <c r="E394" s="628"/>
      <c r="F394" s="628"/>
      <c r="G394" s="629"/>
      <c r="H394" s="627"/>
      <c r="I394" s="628"/>
      <c r="J394" s="628"/>
      <c r="K394" s="628"/>
      <c r="L394" s="628"/>
      <c r="M394" s="628"/>
      <c r="N394" s="628"/>
      <c r="O394" s="628"/>
      <c r="P394" s="628"/>
      <c r="Q394" s="628"/>
      <c r="R394" s="628"/>
      <c r="S394" s="628"/>
      <c r="T394" s="629"/>
      <c r="U394" s="630"/>
      <c r="V394" s="631"/>
      <c r="W394" s="632"/>
      <c r="X394" s="603"/>
      <c r="Y394" s="604"/>
      <c r="Z394" s="633"/>
      <c r="AA394" s="634"/>
      <c r="AB394" s="635"/>
      <c r="AC394" s="633"/>
      <c r="AD394" s="634"/>
      <c r="AE394" s="634"/>
      <c r="AF394" s="635"/>
      <c r="AG394" s="603"/>
      <c r="AH394" s="604"/>
    </row>
    <row r="395" spans="2:34" ht="18" customHeight="1">
      <c r="B395" s="72"/>
      <c r="C395" s="589"/>
      <c r="D395" s="590"/>
      <c r="E395" s="590"/>
      <c r="F395" s="590"/>
      <c r="G395" s="591"/>
      <c r="H395" s="589"/>
      <c r="I395" s="590"/>
      <c r="J395" s="590"/>
      <c r="K395" s="590"/>
      <c r="L395" s="590"/>
      <c r="M395" s="590"/>
      <c r="N395" s="590"/>
      <c r="O395" s="590"/>
      <c r="P395" s="590"/>
      <c r="Q395" s="590"/>
      <c r="R395" s="590"/>
      <c r="S395" s="590"/>
      <c r="T395" s="591"/>
      <c r="U395" s="592"/>
      <c r="V395" s="593"/>
      <c r="W395" s="594"/>
      <c r="X395" s="595"/>
      <c r="Y395" s="596"/>
      <c r="Z395" s="597"/>
      <c r="AA395" s="598"/>
      <c r="AB395" s="599"/>
      <c r="AC395" s="597"/>
      <c r="AD395" s="598"/>
      <c r="AE395" s="598"/>
      <c r="AF395" s="599"/>
      <c r="AG395" s="595"/>
      <c r="AH395" s="596"/>
    </row>
    <row r="396" spans="2:34" ht="18" customHeight="1">
      <c r="B396" s="67"/>
      <c r="C396" s="627"/>
      <c r="D396" s="628"/>
      <c r="E396" s="628"/>
      <c r="F396" s="628"/>
      <c r="G396" s="629"/>
      <c r="H396" s="627"/>
      <c r="I396" s="628"/>
      <c r="J396" s="628"/>
      <c r="K396" s="628"/>
      <c r="L396" s="628"/>
      <c r="M396" s="628"/>
      <c r="N396" s="628"/>
      <c r="O396" s="628"/>
      <c r="P396" s="628"/>
      <c r="Q396" s="628"/>
      <c r="R396" s="628"/>
      <c r="S396" s="628"/>
      <c r="T396" s="629"/>
      <c r="U396" s="630"/>
      <c r="V396" s="631"/>
      <c r="W396" s="632"/>
      <c r="X396" s="603"/>
      <c r="Y396" s="604"/>
      <c r="Z396" s="633"/>
      <c r="AA396" s="634"/>
      <c r="AB396" s="635"/>
      <c r="AC396" s="633"/>
      <c r="AD396" s="634"/>
      <c r="AE396" s="634"/>
      <c r="AF396" s="635"/>
      <c r="AG396" s="603"/>
      <c r="AH396" s="604"/>
    </row>
    <row r="397" spans="2:34" ht="18" customHeight="1">
      <c r="B397" s="72"/>
      <c r="C397" s="589"/>
      <c r="D397" s="590"/>
      <c r="E397" s="590"/>
      <c r="F397" s="590"/>
      <c r="G397" s="591"/>
      <c r="H397" s="589"/>
      <c r="I397" s="590"/>
      <c r="J397" s="590"/>
      <c r="K397" s="590"/>
      <c r="L397" s="590"/>
      <c r="M397" s="590"/>
      <c r="N397" s="590"/>
      <c r="O397" s="590"/>
      <c r="P397" s="590"/>
      <c r="Q397" s="590"/>
      <c r="R397" s="590"/>
      <c r="S397" s="590"/>
      <c r="T397" s="591"/>
      <c r="U397" s="592"/>
      <c r="V397" s="593"/>
      <c r="W397" s="594"/>
      <c r="X397" s="595"/>
      <c r="Y397" s="596"/>
      <c r="Z397" s="597"/>
      <c r="AA397" s="598"/>
      <c r="AB397" s="599"/>
      <c r="AC397" s="597"/>
      <c r="AD397" s="598"/>
      <c r="AE397" s="598"/>
      <c r="AF397" s="599"/>
      <c r="AG397" s="595"/>
      <c r="AH397" s="596"/>
    </row>
    <row r="398" spans="2:34" ht="18" customHeight="1">
      <c r="B398" s="67"/>
      <c r="C398" s="627"/>
      <c r="D398" s="628"/>
      <c r="E398" s="628"/>
      <c r="F398" s="628"/>
      <c r="G398" s="629"/>
      <c r="H398" s="627"/>
      <c r="I398" s="628"/>
      <c r="J398" s="628"/>
      <c r="K398" s="628"/>
      <c r="L398" s="628"/>
      <c r="M398" s="628"/>
      <c r="N398" s="628"/>
      <c r="O398" s="628"/>
      <c r="P398" s="628"/>
      <c r="Q398" s="628"/>
      <c r="R398" s="628"/>
      <c r="S398" s="628"/>
      <c r="T398" s="629"/>
      <c r="U398" s="630"/>
      <c r="V398" s="631"/>
      <c r="W398" s="632"/>
      <c r="X398" s="603"/>
      <c r="Y398" s="604"/>
      <c r="Z398" s="633"/>
      <c r="AA398" s="634"/>
      <c r="AB398" s="635"/>
      <c r="AC398" s="633"/>
      <c r="AD398" s="634"/>
      <c r="AE398" s="634"/>
      <c r="AF398" s="635"/>
      <c r="AG398" s="603"/>
      <c r="AH398" s="604"/>
    </row>
    <row r="399" spans="2:34" ht="18" customHeight="1">
      <c r="B399" s="72"/>
      <c r="C399" s="589"/>
      <c r="D399" s="590"/>
      <c r="E399" s="590"/>
      <c r="F399" s="590"/>
      <c r="G399" s="591"/>
      <c r="H399" s="589"/>
      <c r="I399" s="590"/>
      <c r="J399" s="590"/>
      <c r="K399" s="590"/>
      <c r="L399" s="590"/>
      <c r="M399" s="590"/>
      <c r="N399" s="590"/>
      <c r="O399" s="590"/>
      <c r="P399" s="590"/>
      <c r="Q399" s="590"/>
      <c r="R399" s="590"/>
      <c r="S399" s="590"/>
      <c r="T399" s="591"/>
      <c r="U399" s="592"/>
      <c r="V399" s="593"/>
      <c r="W399" s="594"/>
      <c r="X399" s="595"/>
      <c r="Y399" s="596"/>
      <c r="Z399" s="597"/>
      <c r="AA399" s="598"/>
      <c r="AB399" s="599"/>
      <c r="AC399" s="597"/>
      <c r="AD399" s="598"/>
      <c r="AE399" s="598"/>
      <c r="AF399" s="599"/>
      <c r="AG399" s="595"/>
      <c r="AH399" s="596"/>
    </row>
    <row r="400" spans="2:34" ht="18" customHeight="1">
      <c r="B400" s="67"/>
      <c r="C400" s="627"/>
      <c r="D400" s="628"/>
      <c r="E400" s="628"/>
      <c r="F400" s="628"/>
      <c r="G400" s="629"/>
      <c r="H400" s="627"/>
      <c r="I400" s="628"/>
      <c r="J400" s="628"/>
      <c r="K400" s="628"/>
      <c r="L400" s="628"/>
      <c r="M400" s="628"/>
      <c r="N400" s="628"/>
      <c r="O400" s="628"/>
      <c r="P400" s="628"/>
      <c r="Q400" s="628"/>
      <c r="R400" s="628"/>
      <c r="S400" s="628"/>
      <c r="T400" s="629"/>
      <c r="U400" s="630"/>
      <c r="V400" s="631"/>
      <c r="W400" s="632"/>
      <c r="X400" s="603"/>
      <c r="Y400" s="604"/>
      <c r="Z400" s="633"/>
      <c r="AA400" s="634"/>
      <c r="AB400" s="635"/>
      <c r="AC400" s="633"/>
      <c r="AD400" s="634"/>
      <c r="AE400" s="634"/>
      <c r="AF400" s="635"/>
      <c r="AG400" s="603"/>
      <c r="AH400" s="604"/>
    </row>
    <row r="401" spans="2:34" ht="18" customHeight="1">
      <c r="B401" s="72"/>
      <c r="C401" s="589"/>
      <c r="D401" s="590"/>
      <c r="E401" s="590"/>
      <c r="F401" s="590"/>
      <c r="G401" s="591"/>
      <c r="H401" s="589"/>
      <c r="I401" s="590"/>
      <c r="J401" s="590"/>
      <c r="K401" s="590"/>
      <c r="L401" s="590"/>
      <c r="M401" s="590"/>
      <c r="N401" s="590"/>
      <c r="O401" s="590"/>
      <c r="P401" s="590"/>
      <c r="Q401" s="590"/>
      <c r="R401" s="590"/>
      <c r="S401" s="590"/>
      <c r="T401" s="591"/>
      <c r="U401" s="592"/>
      <c r="V401" s="593"/>
      <c r="W401" s="594"/>
      <c r="X401" s="595"/>
      <c r="Y401" s="596"/>
      <c r="Z401" s="597"/>
      <c r="AA401" s="598"/>
      <c r="AB401" s="599"/>
      <c r="AC401" s="597"/>
      <c r="AD401" s="598"/>
      <c r="AE401" s="598"/>
      <c r="AF401" s="599"/>
      <c r="AG401" s="595"/>
      <c r="AH401" s="596"/>
    </row>
    <row r="402" spans="2:34" ht="18" customHeight="1">
      <c r="B402" s="67"/>
      <c r="C402" s="627"/>
      <c r="D402" s="628"/>
      <c r="E402" s="628"/>
      <c r="F402" s="628"/>
      <c r="G402" s="629"/>
      <c r="H402" s="627"/>
      <c r="I402" s="628"/>
      <c r="J402" s="628"/>
      <c r="K402" s="628"/>
      <c r="L402" s="628"/>
      <c r="M402" s="628"/>
      <c r="N402" s="628"/>
      <c r="O402" s="628"/>
      <c r="P402" s="628"/>
      <c r="Q402" s="628"/>
      <c r="R402" s="628"/>
      <c r="S402" s="628"/>
      <c r="T402" s="629"/>
      <c r="U402" s="630"/>
      <c r="V402" s="631"/>
      <c r="W402" s="632"/>
      <c r="X402" s="603"/>
      <c r="Y402" s="604"/>
      <c r="Z402" s="633"/>
      <c r="AA402" s="634"/>
      <c r="AB402" s="635"/>
      <c r="AC402" s="633"/>
      <c r="AD402" s="634"/>
      <c r="AE402" s="634"/>
      <c r="AF402" s="635"/>
      <c r="AG402" s="603"/>
      <c r="AH402" s="604"/>
    </row>
    <row r="403" spans="2:34" ht="18" customHeight="1">
      <c r="B403" s="72"/>
      <c r="C403" s="589"/>
      <c r="D403" s="590"/>
      <c r="E403" s="590"/>
      <c r="F403" s="590"/>
      <c r="G403" s="591"/>
      <c r="H403" s="589"/>
      <c r="I403" s="590"/>
      <c r="J403" s="590"/>
      <c r="K403" s="590"/>
      <c r="L403" s="590"/>
      <c r="M403" s="590"/>
      <c r="N403" s="590"/>
      <c r="O403" s="590"/>
      <c r="P403" s="590"/>
      <c r="Q403" s="590"/>
      <c r="R403" s="590"/>
      <c r="S403" s="590"/>
      <c r="T403" s="591"/>
      <c r="U403" s="592"/>
      <c r="V403" s="593"/>
      <c r="W403" s="594"/>
      <c r="X403" s="595"/>
      <c r="Y403" s="596"/>
      <c r="Z403" s="597"/>
      <c r="AA403" s="598"/>
      <c r="AB403" s="599"/>
      <c r="AC403" s="597"/>
      <c r="AD403" s="598"/>
      <c r="AE403" s="598"/>
      <c r="AF403" s="599"/>
      <c r="AG403" s="595"/>
      <c r="AH403" s="596"/>
    </row>
    <row r="404" spans="2:34" ht="18" customHeight="1">
      <c r="B404" s="67"/>
      <c r="C404" s="627"/>
      <c r="D404" s="628"/>
      <c r="E404" s="628"/>
      <c r="F404" s="628"/>
      <c r="G404" s="629"/>
      <c r="H404" s="627"/>
      <c r="I404" s="628"/>
      <c r="J404" s="628"/>
      <c r="K404" s="628"/>
      <c r="L404" s="628"/>
      <c r="M404" s="628"/>
      <c r="N404" s="628"/>
      <c r="O404" s="628"/>
      <c r="P404" s="628"/>
      <c r="Q404" s="628"/>
      <c r="R404" s="628"/>
      <c r="S404" s="628"/>
      <c r="T404" s="629"/>
      <c r="U404" s="630"/>
      <c r="V404" s="631"/>
      <c r="W404" s="632"/>
      <c r="X404" s="603"/>
      <c r="Y404" s="604"/>
      <c r="Z404" s="633"/>
      <c r="AA404" s="634"/>
      <c r="AB404" s="635"/>
      <c r="AC404" s="633"/>
      <c r="AD404" s="634"/>
      <c r="AE404" s="634"/>
      <c r="AF404" s="635"/>
      <c r="AG404" s="603"/>
      <c r="AH404" s="604"/>
    </row>
    <row r="405" spans="2:34" ht="18" customHeight="1">
      <c r="B405" s="72"/>
      <c r="C405" s="589"/>
      <c r="D405" s="590"/>
      <c r="E405" s="590"/>
      <c r="F405" s="590"/>
      <c r="G405" s="591"/>
      <c r="H405" s="589"/>
      <c r="I405" s="590"/>
      <c r="J405" s="590"/>
      <c r="K405" s="590"/>
      <c r="L405" s="590"/>
      <c r="M405" s="590"/>
      <c r="N405" s="590"/>
      <c r="O405" s="590"/>
      <c r="P405" s="590"/>
      <c r="Q405" s="590"/>
      <c r="R405" s="590"/>
      <c r="S405" s="590"/>
      <c r="T405" s="591"/>
      <c r="U405" s="592"/>
      <c r="V405" s="593"/>
      <c r="W405" s="594"/>
      <c r="X405" s="595"/>
      <c r="Y405" s="596"/>
      <c r="Z405" s="597"/>
      <c r="AA405" s="598"/>
      <c r="AB405" s="599"/>
      <c r="AC405" s="597"/>
      <c r="AD405" s="598"/>
      <c r="AE405" s="598"/>
      <c r="AF405" s="599"/>
      <c r="AG405" s="595"/>
      <c r="AH405" s="596"/>
    </row>
    <row r="406" spans="2:34" ht="18" customHeight="1">
      <c r="B406" s="67"/>
      <c r="C406" s="627"/>
      <c r="D406" s="628"/>
      <c r="E406" s="628"/>
      <c r="F406" s="628"/>
      <c r="G406" s="629"/>
      <c r="H406" s="627"/>
      <c r="I406" s="628"/>
      <c r="J406" s="628"/>
      <c r="K406" s="628"/>
      <c r="L406" s="628"/>
      <c r="M406" s="628"/>
      <c r="N406" s="628"/>
      <c r="O406" s="628"/>
      <c r="P406" s="628"/>
      <c r="Q406" s="628"/>
      <c r="R406" s="628"/>
      <c r="S406" s="628"/>
      <c r="T406" s="629"/>
      <c r="U406" s="630"/>
      <c r="V406" s="631"/>
      <c r="W406" s="632"/>
      <c r="X406" s="603"/>
      <c r="Y406" s="604"/>
      <c r="Z406" s="633"/>
      <c r="AA406" s="634"/>
      <c r="AB406" s="635"/>
      <c r="AC406" s="633"/>
      <c r="AD406" s="634"/>
      <c r="AE406" s="634"/>
      <c r="AF406" s="635"/>
      <c r="AG406" s="603"/>
      <c r="AH406" s="604"/>
    </row>
    <row r="407" spans="2:34" ht="18" customHeight="1">
      <c r="B407" s="72"/>
      <c r="C407" s="589"/>
      <c r="D407" s="590"/>
      <c r="E407" s="590"/>
      <c r="F407" s="590"/>
      <c r="G407" s="591"/>
      <c r="H407" s="589"/>
      <c r="I407" s="590"/>
      <c r="J407" s="590"/>
      <c r="K407" s="590"/>
      <c r="L407" s="590"/>
      <c r="M407" s="590"/>
      <c r="N407" s="590"/>
      <c r="O407" s="590"/>
      <c r="P407" s="590"/>
      <c r="Q407" s="590"/>
      <c r="R407" s="590"/>
      <c r="S407" s="590"/>
      <c r="T407" s="591"/>
      <c r="U407" s="592"/>
      <c r="V407" s="593"/>
      <c r="W407" s="594"/>
      <c r="X407" s="595"/>
      <c r="Y407" s="596"/>
      <c r="Z407" s="597"/>
      <c r="AA407" s="598"/>
      <c r="AB407" s="599"/>
      <c r="AC407" s="597"/>
      <c r="AD407" s="598"/>
      <c r="AE407" s="598"/>
      <c r="AF407" s="599"/>
      <c r="AG407" s="595"/>
      <c r="AH407" s="596"/>
    </row>
    <row r="408" spans="2:34" ht="18" customHeight="1">
      <c r="B408" s="67"/>
      <c r="C408" s="627"/>
      <c r="D408" s="628"/>
      <c r="E408" s="628"/>
      <c r="F408" s="628"/>
      <c r="G408" s="629"/>
      <c r="H408" s="627"/>
      <c r="I408" s="628"/>
      <c r="J408" s="628"/>
      <c r="K408" s="628"/>
      <c r="L408" s="628"/>
      <c r="M408" s="628"/>
      <c r="N408" s="628"/>
      <c r="O408" s="628"/>
      <c r="P408" s="628"/>
      <c r="Q408" s="628"/>
      <c r="R408" s="628"/>
      <c r="S408" s="628"/>
      <c r="T408" s="629"/>
      <c r="U408" s="630"/>
      <c r="V408" s="631"/>
      <c r="W408" s="632"/>
      <c r="X408" s="603"/>
      <c r="Y408" s="604"/>
      <c r="Z408" s="633"/>
      <c r="AA408" s="634"/>
      <c r="AB408" s="635"/>
      <c r="AC408" s="633"/>
      <c r="AD408" s="634"/>
      <c r="AE408" s="634"/>
      <c r="AF408" s="635"/>
      <c r="AG408" s="603"/>
      <c r="AH408" s="604"/>
    </row>
    <row r="409" spans="2:34" ht="18" customHeight="1">
      <c r="B409" s="72"/>
      <c r="C409" s="589"/>
      <c r="D409" s="590"/>
      <c r="E409" s="590"/>
      <c r="F409" s="590"/>
      <c r="G409" s="591"/>
      <c r="H409" s="589"/>
      <c r="I409" s="590"/>
      <c r="J409" s="590"/>
      <c r="K409" s="590"/>
      <c r="L409" s="590"/>
      <c r="M409" s="590"/>
      <c r="N409" s="590"/>
      <c r="O409" s="590"/>
      <c r="P409" s="590"/>
      <c r="Q409" s="590"/>
      <c r="R409" s="590"/>
      <c r="S409" s="590"/>
      <c r="T409" s="591"/>
      <c r="U409" s="592"/>
      <c r="V409" s="593"/>
      <c r="W409" s="594"/>
      <c r="X409" s="595"/>
      <c r="Y409" s="596"/>
      <c r="Z409" s="597"/>
      <c r="AA409" s="598"/>
      <c r="AB409" s="599"/>
      <c r="AC409" s="597"/>
      <c r="AD409" s="598"/>
      <c r="AE409" s="598"/>
      <c r="AF409" s="599"/>
      <c r="AG409" s="595"/>
      <c r="AH409" s="596"/>
    </row>
    <row r="410" spans="2:34" ht="18" customHeight="1">
      <c r="B410" s="67"/>
      <c r="C410" s="627"/>
      <c r="D410" s="628"/>
      <c r="E410" s="628"/>
      <c r="F410" s="628"/>
      <c r="G410" s="629"/>
      <c r="H410" s="627"/>
      <c r="I410" s="628"/>
      <c r="J410" s="628"/>
      <c r="K410" s="628"/>
      <c r="L410" s="628"/>
      <c r="M410" s="628"/>
      <c r="N410" s="628"/>
      <c r="O410" s="628"/>
      <c r="P410" s="628"/>
      <c r="Q410" s="628"/>
      <c r="R410" s="628"/>
      <c r="S410" s="628"/>
      <c r="T410" s="629"/>
      <c r="U410" s="630"/>
      <c r="V410" s="631"/>
      <c r="W410" s="632"/>
      <c r="X410" s="603"/>
      <c r="Y410" s="604"/>
      <c r="Z410" s="633"/>
      <c r="AA410" s="634"/>
      <c r="AB410" s="635"/>
      <c r="AC410" s="633"/>
      <c r="AD410" s="634"/>
      <c r="AE410" s="634"/>
      <c r="AF410" s="635"/>
      <c r="AG410" s="603"/>
      <c r="AH410" s="604"/>
    </row>
    <row r="411" spans="2:34" ht="18" customHeight="1">
      <c r="B411" s="72"/>
      <c r="C411" s="589"/>
      <c r="D411" s="590"/>
      <c r="E411" s="590"/>
      <c r="F411" s="590"/>
      <c r="G411" s="591"/>
      <c r="H411" s="589"/>
      <c r="I411" s="590"/>
      <c r="J411" s="590"/>
      <c r="K411" s="590"/>
      <c r="L411" s="590"/>
      <c r="M411" s="590"/>
      <c r="N411" s="590"/>
      <c r="O411" s="590"/>
      <c r="P411" s="590"/>
      <c r="Q411" s="590"/>
      <c r="R411" s="590"/>
      <c r="S411" s="590"/>
      <c r="T411" s="591"/>
      <c r="U411" s="592"/>
      <c r="V411" s="593"/>
      <c r="W411" s="594"/>
      <c r="X411" s="595"/>
      <c r="Y411" s="596"/>
      <c r="Z411" s="597"/>
      <c r="AA411" s="598"/>
      <c r="AB411" s="599"/>
      <c r="AC411" s="597"/>
      <c r="AD411" s="598"/>
      <c r="AE411" s="598"/>
      <c r="AF411" s="599"/>
      <c r="AG411" s="595"/>
      <c r="AH411" s="596"/>
    </row>
    <row r="412" spans="2:34" ht="18" customHeight="1">
      <c r="B412" s="67"/>
      <c r="C412" s="627"/>
      <c r="D412" s="628"/>
      <c r="E412" s="628"/>
      <c r="F412" s="628"/>
      <c r="G412" s="629"/>
      <c r="H412" s="627"/>
      <c r="I412" s="628"/>
      <c r="J412" s="628"/>
      <c r="K412" s="628"/>
      <c r="L412" s="628"/>
      <c r="M412" s="628"/>
      <c r="N412" s="628"/>
      <c r="O412" s="628"/>
      <c r="P412" s="628"/>
      <c r="Q412" s="628"/>
      <c r="R412" s="628"/>
      <c r="S412" s="628"/>
      <c r="T412" s="629"/>
      <c r="U412" s="630"/>
      <c r="V412" s="631"/>
      <c r="W412" s="632"/>
      <c r="X412" s="603"/>
      <c r="Y412" s="604"/>
      <c r="Z412" s="633"/>
      <c r="AA412" s="634"/>
      <c r="AB412" s="635"/>
      <c r="AC412" s="633"/>
      <c r="AD412" s="634"/>
      <c r="AE412" s="634"/>
      <c r="AF412" s="635"/>
      <c r="AG412" s="603"/>
      <c r="AH412" s="604"/>
    </row>
    <row r="413" spans="2:34" ht="18" customHeight="1">
      <c r="B413" s="72"/>
      <c r="C413" s="589"/>
      <c r="D413" s="590"/>
      <c r="E413" s="590"/>
      <c r="F413" s="590"/>
      <c r="G413" s="591"/>
      <c r="H413" s="589"/>
      <c r="I413" s="590"/>
      <c r="J413" s="590"/>
      <c r="K413" s="590"/>
      <c r="L413" s="590"/>
      <c r="M413" s="590"/>
      <c r="N413" s="590"/>
      <c r="O413" s="590"/>
      <c r="P413" s="590"/>
      <c r="Q413" s="590"/>
      <c r="R413" s="590"/>
      <c r="S413" s="590"/>
      <c r="T413" s="591"/>
      <c r="U413" s="592"/>
      <c r="V413" s="593"/>
      <c r="W413" s="594"/>
      <c r="X413" s="595"/>
      <c r="Y413" s="596"/>
      <c r="Z413" s="597"/>
      <c r="AA413" s="598"/>
      <c r="AB413" s="599"/>
      <c r="AC413" s="597"/>
      <c r="AD413" s="598"/>
      <c r="AE413" s="598"/>
      <c r="AF413" s="599"/>
      <c r="AG413" s="595"/>
      <c r="AH413" s="596"/>
    </row>
    <row r="414" spans="2:34" ht="18" customHeight="1">
      <c r="B414" s="67"/>
      <c r="C414" s="627"/>
      <c r="D414" s="628"/>
      <c r="E414" s="628"/>
      <c r="F414" s="628"/>
      <c r="G414" s="629"/>
      <c r="H414" s="627"/>
      <c r="I414" s="628"/>
      <c r="J414" s="628"/>
      <c r="K414" s="628"/>
      <c r="L414" s="628"/>
      <c r="M414" s="628"/>
      <c r="N414" s="628"/>
      <c r="O414" s="628"/>
      <c r="P414" s="628"/>
      <c r="Q414" s="628"/>
      <c r="R414" s="628"/>
      <c r="S414" s="628"/>
      <c r="T414" s="629"/>
      <c r="U414" s="630"/>
      <c r="V414" s="631"/>
      <c r="W414" s="632"/>
      <c r="X414" s="603"/>
      <c r="Y414" s="604"/>
      <c r="Z414" s="633"/>
      <c r="AA414" s="634"/>
      <c r="AB414" s="635"/>
      <c r="AC414" s="633"/>
      <c r="AD414" s="634"/>
      <c r="AE414" s="634"/>
      <c r="AF414" s="635"/>
      <c r="AG414" s="603"/>
      <c r="AH414" s="604"/>
    </row>
    <row r="415" spans="2:34" ht="18" customHeight="1">
      <c r="B415" s="72"/>
      <c r="C415" s="589"/>
      <c r="D415" s="590"/>
      <c r="E415" s="590"/>
      <c r="F415" s="590"/>
      <c r="G415" s="591"/>
      <c r="H415" s="589"/>
      <c r="I415" s="590"/>
      <c r="J415" s="590"/>
      <c r="K415" s="590"/>
      <c r="L415" s="590"/>
      <c r="M415" s="590"/>
      <c r="N415" s="590"/>
      <c r="O415" s="590"/>
      <c r="P415" s="590"/>
      <c r="Q415" s="590"/>
      <c r="R415" s="590"/>
      <c r="S415" s="590"/>
      <c r="T415" s="591"/>
      <c r="U415" s="592"/>
      <c r="V415" s="593"/>
      <c r="W415" s="594"/>
      <c r="X415" s="595"/>
      <c r="Y415" s="596"/>
      <c r="Z415" s="597"/>
      <c r="AA415" s="598"/>
      <c r="AB415" s="599"/>
      <c r="AC415" s="597"/>
      <c r="AD415" s="598"/>
      <c r="AE415" s="598"/>
      <c r="AF415" s="599"/>
      <c r="AG415" s="595"/>
      <c r="AH415" s="596"/>
    </row>
    <row r="416" spans="2:34" ht="18" customHeight="1">
      <c r="B416" s="67"/>
      <c r="C416" s="627"/>
      <c r="D416" s="628"/>
      <c r="E416" s="628"/>
      <c r="F416" s="628"/>
      <c r="G416" s="629"/>
      <c r="H416" s="627"/>
      <c r="I416" s="628"/>
      <c r="J416" s="628"/>
      <c r="K416" s="628"/>
      <c r="L416" s="628"/>
      <c r="M416" s="628"/>
      <c r="N416" s="628"/>
      <c r="O416" s="628"/>
      <c r="P416" s="628"/>
      <c r="Q416" s="628"/>
      <c r="R416" s="628"/>
      <c r="S416" s="628"/>
      <c r="T416" s="629"/>
      <c r="U416" s="630"/>
      <c r="V416" s="631"/>
      <c r="W416" s="632"/>
      <c r="X416" s="603"/>
      <c r="Y416" s="604"/>
      <c r="Z416" s="633"/>
      <c r="AA416" s="634"/>
      <c r="AB416" s="635"/>
      <c r="AC416" s="633"/>
      <c r="AD416" s="634"/>
      <c r="AE416" s="634"/>
      <c r="AF416" s="635"/>
      <c r="AG416" s="603"/>
      <c r="AH416" s="604"/>
    </row>
    <row r="417" spans="2:34" ht="18" customHeight="1">
      <c r="B417" s="72"/>
      <c r="C417" s="589"/>
      <c r="D417" s="590"/>
      <c r="E417" s="590"/>
      <c r="F417" s="590"/>
      <c r="G417" s="591"/>
      <c r="H417" s="589"/>
      <c r="I417" s="590"/>
      <c r="J417" s="590"/>
      <c r="K417" s="590"/>
      <c r="L417" s="590"/>
      <c r="M417" s="590"/>
      <c r="N417" s="590"/>
      <c r="O417" s="590"/>
      <c r="P417" s="590"/>
      <c r="Q417" s="590"/>
      <c r="R417" s="590"/>
      <c r="S417" s="590"/>
      <c r="T417" s="591"/>
      <c r="U417" s="592"/>
      <c r="V417" s="593"/>
      <c r="W417" s="594"/>
      <c r="X417" s="595"/>
      <c r="Y417" s="596"/>
      <c r="Z417" s="597"/>
      <c r="AA417" s="598"/>
      <c r="AB417" s="599"/>
      <c r="AC417" s="597"/>
      <c r="AD417" s="598"/>
      <c r="AE417" s="598"/>
      <c r="AF417" s="599"/>
      <c r="AG417" s="595"/>
      <c r="AH417" s="596"/>
    </row>
    <row r="418" spans="2:34" ht="18" customHeight="1">
      <c r="B418" s="67"/>
      <c r="C418" s="627"/>
      <c r="D418" s="628"/>
      <c r="E418" s="628"/>
      <c r="F418" s="628"/>
      <c r="G418" s="629"/>
      <c r="H418" s="627"/>
      <c r="I418" s="628"/>
      <c r="J418" s="628"/>
      <c r="K418" s="628"/>
      <c r="L418" s="628"/>
      <c r="M418" s="628"/>
      <c r="N418" s="628"/>
      <c r="O418" s="628"/>
      <c r="P418" s="628"/>
      <c r="Q418" s="628"/>
      <c r="R418" s="628"/>
      <c r="S418" s="628"/>
      <c r="T418" s="629"/>
      <c r="U418" s="630"/>
      <c r="V418" s="631"/>
      <c r="W418" s="632"/>
      <c r="X418" s="603"/>
      <c r="Y418" s="604"/>
      <c r="Z418" s="633"/>
      <c r="AA418" s="634"/>
      <c r="AB418" s="635"/>
      <c r="AC418" s="633"/>
      <c r="AD418" s="634"/>
      <c r="AE418" s="634"/>
      <c r="AF418" s="635"/>
      <c r="AG418" s="603"/>
      <c r="AH418" s="604"/>
    </row>
    <row r="419" spans="2:34" ht="18" customHeight="1">
      <c r="B419" s="72"/>
      <c r="C419" s="589"/>
      <c r="D419" s="590"/>
      <c r="E419" s="590"/>
      <c r="F419" s="590"/>
      <c r="G419" s="591"/>
      <c r="H419" s="589"/>
      <c r="I419" s="590"/>
      <c r="J419" s="590"/>
      <c r="K419" s="590"/>
      <c r="L419" s="590"/>
      <c r="M419" s="590"/>
      <c r="N419" s="590"/>
      <c r="O419" s="590"/>
      <c r="P419" s="590"/>
      <c r="Q419" s="590"/>
      <c r="R419" s="590"/>
      <c r="S419" s="590"/>
      <c r="T419" s="591"/>
      <c r="U419" s="592"/>
      <c r="V419" s="593"/>
      <c r="W419" s="594"/>
      <c r="X419" s="595"/>
      <c r="Y419" s="596"/>
      <c r="Z419" s="597"/>
      <c r="AA419" s="598"/>
      <c r="AB419" s="599"/>
      <c r="AC419" s="597"/>
      <c r="AD419" s="598"/>
      <c r="AE419" s="598"/>
      <c r="AF419" s="599"/>
      <c r="AG419" s="595"/>
      <c r="AH419" s="596"/>
    </row>
    <row r="420" spans="2:34" ht="18" customHeight="1">
      <c r="B420" s="67"/>
      <c r="C420" s="627"/>
      <c r="D420" s="628"/>
      <c r="E420" s="628"/>
      <c r="F420" s="628"/>
      <c r="G420" s="629"/>
      <c r="H420" s="627"/>
      <c r="I420" s="628"/>
      <c r="J420" s="628"/>
      <c r="K420" s="628"/>
      <c r="L420" s="628"/>
      <c r="M420" s="628"/>
      <c r="N420" s="628"/>
      <c r="O420" s="628"/>
      <c r="P420" s="628"/>
      <c r="Q420" s="628"/>
      <c r="R420" s="628"/>
      <c r="S420" s="628"/>
      <c r="T420" s="629"/>
      <c r="U420" s="630"/>
      <c r="V420" s="631"/>
      <c r="W420" s="632"/>
      <c r="X420" s="603"/>
      <c r="Y420" s="604"/>
      <c r="Z420" s="633"/>
      <c r="AA420" s="634"/>
      <c r="AB420" s="635"/>
      <c r="AC420" s="633"/>
      <c r="AD420" s="634"/>
      <c r="AE420" s="634"/>
      <c r="AF420" s="635"/>
      <c r="AG420" s="603"/>
      <c r="AH420" s="604"/>
    </row>
    <row r="421" spans="2:34" ht="18" customHeight="1">
      <c r="B421" s="72"/>
      <c r="C421" s="589"/>
      <c r="D421" s="590"/>
      <c r="E421" s="590"/>
      <c r="F421" s="590"/>
      <c r="G421" s="591"/>
      <c r="H421" s="589"/>
      <c r="I421" s="590"/>
      <c r="J421" s="590"/>
      <c r="K421" s="590"/>
      <c r="L421" s="590"/>
      <c r="M421" s="590"/>
      <c r="N421" s="590"/>
      <c r="O421" s="590"/>
      <c r="P421" s="590"/>
      <c r="Q421" s="590"/>
      <c r="R421" s="590"/>
      <c r="S421" s="590"/>
      <c r="T421" s="591"/>
      <c r="U421" s="592"/>
      <c r="V421" s="593"/>
      <c r="W421" s="594"/>
      <c r="X421" s="595"/>
      <c r="Y421" s="596"/>
      <c r="Z421" s="597"/>
      <c r="AA421" s="598"/>
      <c r="AB421" s="599"/>
      <c r="AC421" s="597"/>
      <c r="AD421" s="598"/>
      <c r="AE421" s="598"/>
      <c r="AF421" s="599"/>
      <c r="AG421" s="595"/>
      <c r="AH421" s="596"/>
    </row>
    <row r="422" spans="2:34" ht="18" customHeight="1">
      <c r="B422" s="67"/>
      <c r="C422" s="627"/>
      <c r="D422" s="628"/>
      <c r="E422" s="628"/>
      <c r="F422" s="628"/>
      <c r="G422" s="629"/>
      <c r="H422" s="627"/>
      <c r="I422" s="628"/>
      <c r="J422" s="628"/>
      <c r="K422" s="628"/>
      <c r="L422" s="628"/>
      <c r="M422" s="628"/>
      <c r="N422" s="628"/>
      <c r="O422" s="628"/>
      <c r="P422" s="628"/>
      <c r="Q422" s="628"/>
      <c r="R422" s="628"/>
      <c r="S422" s="628"/>
      <c r="T422" s="629"/>
      <c r="U422" s="630"/>
      <c r="V422" s="631"/>
      <c r="W422" s="632"/>
      <c r="X422" s="603"/>
      <c r="Y422" s="604"/>
      <c r="Z422" s="633"/>
      <c r="AA422" s="634"/>
      <c r="AB422" s="635"/>
      <c r="AC422" s="633"/>
      <c r="AD422" s="634"/>
      <c r="AE422" s="634"/>
      <c r="AF422" s="635"/>
      <c r="AG422" s="603"/>
      <c r="AH422" s="604"/>
    </row>
    <row r="423" spans="2:34" ht="18" customHeight="1">
      <c r="B423" s="72"/>
      <c r="C423" s="589"/>
      <c r="D423" s="590"/>
      <c r="E423" s="590"/>
      <c r="F423" s="590"/>
      <c r="G423" s="591"/>
      <c r="H423" s="589"/>
      <c r="I423" s="590"/>
      <c r="J423" s="590"/>
      <c r="K423" s="590"/>
      <c r="L423" s="590"/>
      <c r="M423" s="590"/>
      <c r="N423" s="590"/>
      <c r="O423" s="590"/>
      <c r="P423" s="590"/>
      <c r="Q423" s="590"/>
      <c r="R423" s="590"/>
      <c r="S423" s="590"/>
      <c r="T423" s="591"/>
      <c r="U423" s="592"/>
      <c r="V423" s="593"/>
      <c r="W423" s="594"/>
      <c r="X423" s="595"/>
      <c r="Y423" s="596"/>
      <c r="Z423" s="597"/>
      <c r="AA423" s="598"/>
      <c r="AB423" s="599"/>
      <c r="AC423" s="597"/>
      <c r="AD423" s="598"/>
      <c r="AE423" s="598"/>
      <c r="AF423" s="599"/>
      <c r="AG423" s="595"/>
      <c r="AH423" s="596"/>
    </row>
    <row r="424" spans="2:34" ht="18" customHeight="1">
      <c r="B424" s="67"/>
      <c r="C424" s="627"/>
      <c r="D424" s="628"/>
      <c r="E424" s="628"/>
      <c r="F424" s="628"/>
      <c r="G424" s="629"/>
      <c r="H424" s="627"/>
      <c r="I424" s="628"/>
      <c r="J424" s="628"/>
      <c r="K424" s="628"/>
      <c r="L424" s="628"/>
      <c r="M424" s="628"/>
      <c r="N424" s="628"/>
      <c r="O424" s="628"/>
      <c r="P424" s="628"/>
      <c r="Q424" s="628"/>
      <c r="R424" s="628"/>
      <c r="S424" s="628"/>
      <c r="T424" s="629"/>
      <c r="U424" s="630"/>
      <c r="V424" s="631"/>
      <c r="W424" s="632"/>
      <c r="X424" s="603"/>
      <c r="Y424" s="604"/>
      <c r="Z424" s="633"/>
      <c r="AA424" s="634"/>
      <c r="AB424" s="635"/>
      <c r="AC424" s="633"/>
      <c r="AD424" s="634"/>
      <c r="AE424" s="634"/>
      <c r="AF424" s="635"/>
      <c r="AG424" s="603"/>
      <c r="AH424" s="604"/>
    </row>
    <row r="425" spans="2:34" ht="18" customHeight="1">
      <c r="B425" s="72"/>
      <c r="C425" s="589"/>
      <c r="D425" s="590"/>
      <c r="E425" s="590"/>
      <c r="F425" s="590"/>
      <c r="G425" s="591"/>
      <c r="H425" s="589"/>
      <c r="I425" s="590"/>
      <c r="J425" s="590"/>
      <c r="K425" s="590"/>
      <c r="L425" s="590"/>
      <c r="M425" s="590"/>
      <c r="N425" s="590"/>
      <c r="O425" s="590"/>
      <c r="P425" s="590"/>
      <c r="Q425" s="590"/>
      <c r="R425" s="590"/>
      <c r="S425" s="590"/>
      <c r="T425" s="591"/>
      <c r="U425" s="592"/>
      <c r="V425" s="593"/>
      <c r="W425" s="594"/>
      <c r="X425" s="595"/>
      <c r="Y425" s="596"/>
      <c r="Z425" s="597"/>
      <c r="AA425" s="598"/>
      <c r="AB425" s="599"/>
      <c r="AC425" s="597"/>
      <c r="AD425" s="598"/>
      <c r="AE425" s="598"/>
      <c r="AF425" s="599"/>
      <c r="AG425" s="595"/>
      <c r="AH425" s="596"/>
    </row>
    <row r="426" spans="2:34" ht="18" customHeight="1">
      <c r="B426" s="67"/>
      <c r="C426" s="627"/>
      <c r="D426" s="628"/>
      <c r="E426" s="628"/>
      <c r="F426" s="628"/>
      <c r="G426" s="629"/>
      <c r="H426" s="627"/>
      <c r="I426" s="628"/>
      <c r="J426" s="628"/>
      <c r="K426" s="628"/>
      <c r="L426" s="628"/>
      <c r="M426" s="628"/>
      <c r="N426" s="628"/>
      <c r="O426" s="628"/>
      <c r="P426" s="628"/>
      <c r="Q426" s="628"/>
      <c r="R426" s="628"/>
      <c r="S426" s="628"/>
      <c r="T426" s="629"/>
      <c r="U426" s="630"/>
      <c r="V426" s="631"/>
      <c r="W426" s="632"/>
      <c r="X426" s="603"/>
      <c r="Y426" s="604"/>
      <c r="Z426" s="633"/>
      <c r="AA426" s="634"/>
      <c r="AB426" s="635"/>
      <c r="AC426" s="633"/>
      <c r="AD426" s="634"/>
      <c r="AE426" s="634"/>
      <c r="AF426" s="635"/>
      <c r="AG426" s="603"/>
      <c r="AH426" s="604"/>
    </row>
    <row r="427" spans="2:34" ht="18" customHeight="1">
      <c r="B427" s="72"/>
      <c r="C427" s="589"/>
      <c r="D427" s="590"/>
      <c r="E427" s="590"/>
      <c r="F427" s="590"/>
      <c r="G427" s="591"/>
      <c r="H427" s="589"/>
      <c r="I427" s="590"/>
      <c r="J427" s="590"/>
      <c r="K427" s="590"/>
      <c r="L427" s="590"/>
      <c r="M427" s="590"/>
      <c r="N427" s="590"/>
      <c r="O427" s="590"/>
      <c r="P427" s="590"/>
      <c r="Q427" s="590"/>
      <c r="R427" s="590"/>
      <c r="S427" s="590"/>
      <c r="T427" s="591"/>
      <c r="U427" s="592"/>
      <c r="V427" s="593"/>
      <c r="W427" s="594"/>
      <c r="X427" s="595"/>
      <c r="Y427" s="596"/>
      <c r="Z427" s="597"/>
      <c r="AA427" s="598"/>
      <c r="AB427" s="599"/>
      <c r="AC427" s="597"/>
      <c r="AD427" s="598"/>
      <c r="AE427" s="598"/>
      <c r="AF427" s="599"/>
      <c r="AG427" s="595"/>
      <c r="AH427" s="596"/>
    </row>
    <row r="428" spans="2:34" ht="18" customHeight="1">
      <c r="B428" s="67"/>
      <c r="C428" s="627"/>
      <c r="D428" s="628"/>
      <c r="E428" s="628"/>
      <c r="F428" s="628"/>
      <c r="G428" s="629"/>
      <c r="H428" s="627"/>
      <c r="I428" s="628"/>
      <c r="J428" s="628"/>
      <c r="K428" s="628"/>
      <c r="L428" s="628"/>
      <c r="M428" s="628"/>
      <c r="N428" s="628"/>
      <c r="O428" s="628"/>
      <c r="P428" s="628"/>
      <c r="Q428" s="628"/>
      <c r="R428" s="628"/>
      <c r="S428" s="628"/>
      <c r="T428" s="629"/>
      <c r="U428" s="630"/>
      <c r="V428" s="631"/>
      <c r="W428" s="632"/>
      <c r="X428" s="603"/>
      <c r="Y428" s="604"/>
      <c r="Z428" s="633"/>
      <c r="AA428" s="634"/>
      <c r="AB428" s="635"/>
      <c r="AC428" s="633"/>
      <c r="AD428" s="634"/>
      <c r="AE428" s="634"/>
      <c r="AF428" s="635"/>
      <c r="AG428" s="603"/>
      <c r="AH428" s="604"/>
    </row>
    <row r="429" spans="2:34" ht="18" customHeight="1">
      <c r="B429" s="72"/>
      <c r="C429" s="589"/>
      <c r="D429" s="590"/>
      <c r="E429" s="590"/>
      <c r="F429" s="590"/>
      <c r="G429" s="591"/>
      <c r="H429" s="589"/>
      <c r="I429" s="590"/>
      <c r="J429" s="590"/>
      <c r="K429" s="590"/>
      <c r="L429" s="590"/>
      <c r="M429" s="590"/>
      <c r="N429" s="590"/>
      <c r="O429" s="590"/>
      <c r="P429" s="590"/>
      <c r="Q429" s="590"/>
      <c r="R429" s="590"/>
      <c r="S429" s="590"/>
      <c r="T429" s="591"/>
      <c r="U429" s="592"/>
      <c r="V429" s="593"/>
      <c r="W429" s="594"/>
      <c r="X429" s="595"/>
      <c r="Y429" s="596"/>
      <c r="Z429" s="597"/>
      <c r="AA429" s="598"/>
      <c r="AB429" s="599"/>
      <c r="AC429" s="597"/>
      <c r="AD429" s="598"/>
      <c r="AE429" s="598"/>
      <c r="AF429" s="599"/>
      <c r="AG429" s="595"/>
      <c r="AH429" s="596"/>
    </row>
    <row r="430" spans="2:34" ht="18" customHeight="1">
      <c r="B430" s="67"/>
      <c r="C430" s="627"/>
      <c r="D430" s="628"/>
      <c r="E430" s="628"/>
      <c r="F430" s="628"/>
      <c r="G430" s="629"/>
      <c r="H430" s="627"/>
      <c r="I430" s="628"/>
      <c r="J430" s="628"/>
      <c r="K430" s="628"/>
      <c r="L430" s="628"/>
      <c r="M430" s="628"/>
      <c r="N430" s="628"/>
      <c r="O430" s="628"/>
      <c r="P430" s="628"/>
      <c r="Q430" s="628"/>
      <c r="R430" s="628"/>
      <c r="S430" s="628"/>
      <c r="T430" s="629"/>
      <c r="U430" s="630"/>
      <c r="V430" s="631"/>
      <c r="W430" s="632"/>
      <c r="X430" s="603"/>
      <c r="Y430" s="604"/>
      <c r="Z430" s="633"/>
      <c r="AA430" s="634"/>
      <c r="AB430" s="635"/>
      <c r="AC430" s="633"/>
      <c r="AD430" s="634"/>
      <c r="AE430" s="634"/>
      <c r="AF430" s="635"/>
      <c r="AG430" s="603"/>
      <c r="AH430" s="604"/>
    </row>
    <row r="431" spans="2:34" ht="18" customHeight="1">
      <c r="B431" s="72"/>
      <c r="C431" s="589"/>
      <c r="D431" s="590"/>
      <c r="E431" s="590"/>
      <c r="F431" s="590"/>
      <c r="G431" s="591"/>
      <c r="H431" s="589"/>
      <c r="I431" s="590"/>
      <c r="J431" s="590"/>
      <c r="K431" s="590"/>
      <c r="L431" s="590"/>
      <c r="M431" s="590"/>
      <c r="N431" s="590"/>
      <c r="O431" s="590"/>
      <c r="P431" s="590"/>
      <c r="Q431" s="590"/>
      <c r="R431" s="590"/>
      <c r="S431" s="590"/>
      <c r="T431" s="591"/>
      <c r="U431" s="592"/>
      <c r="V431" s="593"/>
      <c r="W431" s="594"/>
      <c r="X431" s="595"/>
      <c r="Y431" s="596"/>
      <c r="Z431" s="597"/>
      <c r="AA431" s="598"/>
      <c r="AB431" s="599"/>
      <c r="AC431" s="597"/>
      <c r="AD431" s="598"/>
      <c r="AE431" s="598"/>
      <c r="AF431" s="599"/>
      <c r="AG431" s="595"/>
      <c r="AH431" s="596"/>
    </row>
    <row r="432" spans="2:34" ht="18" customHeight="1">
      <c r="B432" s="67"/>
      <c r="C432" s="627"/>
      <c r="D432" s="628"/>
      <c r="E432" s="628"/>
      <c r="F432" s="628"/>
      <c r="G432" s="629"/>
      <c r="H432" s="627"/>
      <c r="I432" s="628"/>
      <c r="J432" s="628"/>
      <c r="K432" s="628"/>
      <c r="L432" s="628"/>
      <c r="M432" s="628"/>
      <c r="N432" s="628"/>
      <c r="O432" s="628"/>
      <c r="P432" s="628"/>
      <c r="Q432" s="628"/>
      <c r="R432" s="628"/>
      <c r="S432" s="628"/>
      <c r="T432" s="629"/>
      <c r="U432" s="630"/>
      <c r="V432" s="631"/>
      <c r="W432" s="632"/>
      <c r="X432" s="603"/>
      <c r="Y432" s="604"/>
      <c r="Z432" s="633"/>
      <c r="AA432" s="634"/>
      <c r="AB432" s="635"/>
      <c r="AC432" s="633"/>
      <c r="AD432" s="634"/>
      <c r="AE432" s="634"/>
      <c r="AF432" s="635"/>
      <c r="AG432" s="603"/>
      <c r="AH432" s="604"/>
    </row>
    <row r="433" spans="2:34" ht="18" customHeight="1">
      <c r="B433" s="72"/>
      <c r="C433" s="589"/>
      <c r="D433" s="590"/>
      <c r="E433" s="590"/>
      <c r="F433" s="590"/>
      <c r="G433" s="591"/>
      <c r="H433" s="589"/>
      <c r="I433" s="590"/>
      <c r="J433" s="590"/>
      <c r="K433" s="590"/>
      <c r="L433" s="590"/>
      <c r="M433" s="590"/>
      <c r="N433" s="590"/>
      <c r="O433" s="590"/>
      <c r="P433" s="590"/>
      <c r="Q433" s="590"/>
      <c r="R433" s="590"/>
      <c r="S433" s="590"/>
      <c r="T433" s="591"/>
      <c r="U433" s="592"/>
      <c r="V433" s="593"/>
      <c r="W433" s="594"/>
      <c r="X433" s="595"/>
      <c r="Y433" s="596"/>
      <c r="Z433" s="597"/>
      <c r="AA433" s="598"/>
      <c r="AB433" s="599"/>
      <c r="AC433" s="597"/>
      <c r="AD433" s="598"/>
      <c r="AE433" s="598"/>
      <c r="AF433" s="599"/>
      <c r="AG433" s="595"/>
      <c r="AH433" s="596"/>
    </row>
    <row r="434" spans="2:34" ht="18" customHeight="1">
      <c r="B434" s="67"/>
      <c r="C434" s="627"/>
      <c r="D434" s="628"/>
      <c r="E434" s="628"/>
      <c r="F434" s="628"/>
      <c r="G434" s="629"/>
      <c r="H434" s="627"/>
      <c r="I434" s="628"/>
      <c r="J434" s="628"/>
      <c r="K434" s="628"/>
      <c r="L434" s="628"/>
      <c r="M434" s="628"/>
      <c r="N434" s="628"/>
      <c r="O434" s="628"/>
      <c r="P434" s="628"/>
      <c r="Q434" s="628"/>
      <c r="R434" s="628"/>
      <c r="S434" s="628"/>
      <c r="T434" s="629"/>
      <c r="U434" s="630"/>
      <c r="V434" s="631"/>
      <c r="W434" s="632"/>
      <c r="X434" s="603"/>
      <c r="Y434" s="604"/>
      <c r="Z434" s="633"/>
      <c r="AA434" s="634"/>
      <c r="AB434" s="635"/>
      <c r="AC434" s="633"/>
      <c r="AD434" s="634"/>
      <c r="AE434" s="634"/>
      <c r="AF434" s="635"/>
      <c r="AG434" s="603"/>
      <c r="AH434" s="604"/>
    </row>
    <row r="435" spans="2:34" ht="18" customHeight="1">
      <c r="B435" s="72"/>
      <c r="C435" s="589"/>
      <c r="D435" s="590"/>
      <c r="E435" s="590"/>
      <c r="F435" s="590"/>
      <c r="G435" s="591"/>
      <c r="H435" s="589"/>
      <c r="I435" s="590"/>
      <c r="J435" s="590"/>
      <c r="K435" s="590"/>
      <c r="L435" s="590"/>
      <c r="M435" s="590"/>
      <c r="N435" s="590"/>
      <c r="O435" s="590"/>
      <c r="P435" s="590"/>
      <c r="Q435" s="590"/>
      <c r="R435" s="590"/>
      <c r="S435" s="590"/>
      <c r="T435" s="591"/>
      <c r="U435" s="592"/>
      <c r="V435" s="593"/>
      <c r="W435" s="594"/>
      <c r="X435" s="595"/>
      <c r="Y435" s="596"/>
      <c r="Z435" s="597"/>
      <c r="AA435" s="598"/>
      <c r="AB435" s="599"/>
      <c r="AC435" s="597"/>
      <c r="AD435" s="598"/>
      <c r="AE435" s="598"/>
      <c r="AF435" s="599"/>
      <c r="AG435" s="595"/>
      <c r="AH435" s="596"/>
    </row>
    <row r="436" spans="2:34" ht="18" customHeight="1">
      <c r="B436" s="67"/>
      <c r="C436" s="627"/>
      <c r="D436" s="628"/>
      <c r="E436" s="628"/>
      <c r="F436" s="628"/>
      <c r="G436" s="629"/>
      <c r="H436" s="627"/>
      <c r="I436" s="628"/>
      <c r="J436" s="628"/>
      <c r="K436" s="628"/>
      <c r="L436" s="628"/>
      <c r="M436" s="628"/>
      <c r="N436" s="628"/>
      <c r="O436" s="628"/>
      <c r="P436" s="628"/>
      <c r="Q436" s="628"/>
      <c r="R436" s="628"/>
      <c r="S436" s="628"/>
      <c r="T436" s="629"/>
      <c r="U436" s="630"/>
      <c r="V436" s="631"/>
      <c r="W436" s="632"/>
      <c r="X436" s="603"/>
      <c r="Y436" s="604"/>
      <c r="Z436" s="633"/>
      <c r="AA436" s="634"/>
      <c r="AB436" s="635"/>
      <c r="AC436" s="633"/>
      <c r="AD436" s="634"/>
      <c r="AE436" s="634"/>
      <c r="AF436" s="635"/>
      <c r="AG436" s="603"/>
      <c r="AH436" s="604"/>
    </row>
    <row r="437" spans="2:34" ht="18" customHeight="1">
      <c r="B437" s="72"/>
      <c r="C437" s="589"/>
      <c r="D437" s="590"/>
      <c r="E437" s="590"/>
      <c r="F437" s="590"/>
      <c r="G437" s="591"/>
      <c r="H437" s="589"/>
      <c r="I437" s="590"/>
      <c r="J437" s="590"/>
      <c r="K437" s="590"/>
      <c r="L437" s="590"/>
      <c r="M437" s="590"/>
      <c r="N437" s="590"/>
      <c r="O437" s="590"/>
      <c r="P437" s="590"/>
      <c r="Q437" s="590"/>
      <c r="R437" s="590"/>
      <c r="S437" s="590"/>
      <c r="T437" s="591"/>
      <c r="U437" s="592"/>
      <c r="V437" s="593"/>
      <c r="W437" s="594"/>
      <c r="X437" s="595"/>
      <c r="Y437" s="596"/>
      <c r="Z437" s="597"/>
      <c r="AA437" s="598"/>
      <c r="AB437" s="599"/>
      <c r="AC437" s="597"/>
      <c r="AD437" s="598"/>
      <c r="AE437" s="598"/>
      <c r="AF437" s="599"/>
      <c r="AG437" s="595"/>
      <c r="AH437" s="596"/>
    </row>
    <row r="438" spans="2:34" ht="18" customHeight="1">
      <c r="B438" s="67"/>
      <c r="C438" s="627"/>
      <c r="D438" s="628"/>
      <c r="E438" s="628"/>
      <c r="F438" s="628"/>
      <c r="G438" s="629"/>
      <c r="H438" s="627"/>
      <c r="I438" s="628"/>
      <c r="J438" s="628"/>
      <c r="K438" s="628"/>
      <c r="L438" s="628"/>
      <c r="M438" s="628"/>
      <c r="N438" s="628"/>
      <c r="O438" s="628"/>
      <c r="P438" s="628"/>
      <c r="Q438" s="628"/>
      <c r="R438" s="628"/>
      <c r="S438" s="628"/>
      <c r="T438" s="629"/>
      <c r="U438" s="630"/>
      <c r="V438" s="631"/>
      <c r="W438" s="632"/>
      <c r="X438" s="603"/>
      <c r="Y438" s="604"/>
      <c r="Z438" s="633"/>
      <c r="AA438" s="634"/>
      <c r="AB438" s="635"/>
      <c r="AC438" s="633"/>
      <c r="AD438" s="634"/>
      <c r="AE438" s="634"/>
      <c r="AF438" s="635"/>
      <c r="AG438" s="603"/>
      <c r="AH438" s="604"/>
    </row>
    <row r="439" spans="2:34" ht="18" customHeight="1">
      <c r="B439" s="72"/>
      <c r="C439" s="589"/>
      <c r="D439" s="590"/>
      <c r="E439" s="590"/>
      <c r="F439" s="590"/>
      <c r="G439" s="591"/>
      <c r="H439" s="589"/>
      <c r="I439" s="590"/>
      <c r="J439" s="590"/>
      <c r="K439" s="590"/>
      <c r="L439" s="590"/>
      <c r="M439" s="590"/>
      <c r="N439" s="590"/>
      <c r="O439" s="590"/>
      <c r="P439" s="590"/>
      <c r="Q439" s="590"/>
      <c r="R439" s="590"/>
      <c r="S439" s="590"/>
      <c r="T439" s="591"/>
      <c r="U439" s="592"/>
      <c r="V439" s="593"/>
      <c r="W439" s="594"/>
      <c r="X439" s="595"/>
      <c r="Y439" s="596"/>
      <c r="Z439" s="597"/>
      <c r="AA439" s="598"/>
      <c r="AB439" s="599"/>
      <c r="AC439" s="597"/>
      <c r="AD439" s="598"/>
      <c r="AE439" s="598"/>
      <c r="AF439" s="599"/>
      <c r="AG439" s="595"/>
      <c r="AH439" s="596"/>
    </row>
    <row r="440" spans="2:34" ht="18" customHeight="1">
      <c r="B440" s="67"/>
      <c r="C440" s="627"/>
      <c r="D440" s="628"/>
      <c r="E440" s="628"/>
      <c r="F440" s="628"/>
      <c r="G440" s="629"/>
      <c r="H440" s="627"/>
      <c r="I440" s="628"/>
      <c r="J440" s="628"/>
      <c r="K440" s="628"/>
      <c r="L440" s="628"/>
      <c r="M440" s="628"/>
      <c r="N440" s="628"/>
      <c r="O440" s="628"/>
      <c r="P440" s="628"/>
      <c r="Q440" s="628"/>
      <c r="R440" s="628"/>
      <c r="S440" s="628"/>
      <c r="T440" s="629"/>
      <c r="U440" s="630"/>
      <c r="V440" s="631"/>
      <c r="W440" s="632"/>
      <c r="X440" s="603"/>
      <c r="Y440" s="604"/>
      <c r="Z440" s="633"/>
      <c r="AA440" s="634"/>
      <c r="AB440" s="635"/>
      <c r="AC440" s="633"/>
      <c r="AD440" s="634"/>
      <c r="AE440" s="634"/>
      <c r="AF440" s="635"/>
      <c r="AG440" s="603"/>
      <c r="AH440" s="604"/>
    </row>
    <row r="441" spans="2:34" ht="18" customHeight="1">
      <c r="B441" s="72"/>
      <c r="C441" s="589"/>
      <c r="D441" s="590"/>
      <c r="E441" s="590"/>
      <c r="F441" s="590"/>
      <c r="G441" s="591"/>
      <c r="H441" s="589"/>
      <c r="I441" s="590"/>
      <c r="J441" s="590"/>
      <c r="K441" s="590"/>
      <c r="L441" s="590"/>
      <c r="M441" s="590"/>
      <c r="N441" s="590"/>
      <c r="O441" s="590"/>
      <c r="P441" s="590"/>
      <c r="Q441" s="590"/>
      <c r="R441" s="590"/>
      <c r="S441" s="590"/>
      <c r="T441" s="591"/>
      <c r="U441" s="592"/>
      <c r="V441" s="593"/>
      <c r="W441" s="594"/>
      <c r="X441" s="595"/>
      <c r="Y441" s="596"/>
      <c r="Z441" s="597"/>
      <c r="AA441" s="598"/>
      <c r="AB441" s="599"/>
      <c r="AC441" s="597"/>
      <c r="AD441" s="598"/>
      <c r="AE441" s="598"/>
      <c r="AF441" s="599"/>
      <c r="AG441" s="595"/>
      <c r="AH441" s="596"/>
    </row>
    <row r="442" spans="2:34" ht="18" customHeight="1">
      <c r="B442" s="67"/>
      <c r="C442" s="627"/>
      <c r="D442" s="628"/>
      <c r="E442" s="628"/>
      <c r="F442" s="628"/>
      <c r="G442" s="629"/>
      <c r="H442" s="627"/>
      <c r="I442" s="628"/>
      <c r="J442" s="628"/>
      <c r="K442" s="628"/>
      <c r="L442" s="628"/>
      <c r="M442" s="628"/>
      <c r="N442" s="628"/>
      <c r="O442" s="628"/>
      <c r="P442" s="628"/>
      <c r="Q442" s="628"/>
      <c r="R442" s="628"/>
      <c r="S442" s="628"/>
      <c r="T442" s="629"/>
      <c r="U442" s="630"/>
      <c r="V442" s="631"/>
      <c r="W442" s="632"/>
      <c r="X442" s="603"/>
      <c r="Y442" s="604"/>
      <c r="Z442" s="633"/>
      <c r="AA442" s="634"/>
      <c r="AB442" s="635"/>
      <c r="AC442" s="633"/>
      <c r="AD442" s="634"/>
      <c r="AE442" s="634"/>
      <c r="AF442" s="635"/>
      <c r="AG442" s="603"/>
      <c r="AH442" s="604"/>
    </row>
    <row r="443" spans="2:34" ht="18" customHeight="1">
      <c r="B443" s="72"/>
      <c r="C443" s="589"/>
      <c r="D443" s="590"/>
      <c r="E443" s="590"/>
      <c r="F443" s="590"/>
      <c r="G443" s="591"/>
      <c r="H443" s="589"/>
      <c r="I443" s="590"/>
      <c r="J443" s="590"/>
      <c r="K443" s="590"/>
      <c r="L443" s="590"/>
      <c r="M443" s="590"/>
      <c r="N443" s="590"/>
      <c r="O443" s="590"/>
      <c r="P443" s="590"/>
      <c r="Q443" s="590"/>
      <c r="R443" s="590"/>
      <c r="S443" s="590"/>
      <c r="T443" s="591"/>
      <c r="U443" s="592"/>
      <c r="V443" s="593"/>
      <c r="W443" s="594"/>
      <c r="X443" s="595"/>
      <c r="Y443" s="596"/>
      <c r="Z443" s="597"/>
      <c r="AA443" s="598"/>
      <c r="AB443" s="599"/>
      <c r="AC443" s="597"/>
      <c r="AD443" s="598"/>
      <c r="AE443" s="598"/>
      <c r="AF443" s="599"/>
      <c r="AG443" s="595"/>
      <c r="AH443" s="596"/>
    </row>
    <row r="444" spans="2:34" ht="18" customHeight="1">
      <c r="B444" s="67"/>
      <c r="C444" s="627"/>
      <c r="D444" s="628"/>
      <c r="E444" s="628"/>
      <c r="F444" s="628"/>
      <c r="G444" s="629"/>
      <c r="H444" s="627"/>
      <c r="I444" s="628"/>
      <c r="J444" s="628"/>
      <c r="K444" s="628"/>
      <c r="L444" s="628"/>
      <c r="M444" s="628"/>
      <c r="N444" s="628"/>
      <c r="O444" s="628"/>
      <c r="P444" s="628"/>
      <c r="Q444" s="628"/>
      <c r="R444" s="628"/>
      <c r="S444" s="628"/>
      <c r="T444" s="629"/>
      <c r="U444" s="630"/>
      <c r="V444" s="631"/>
      <c r="W444" s="632"/>
      <c r="X444" s="603"/>
      <c r="Y444" s="604"/>
      <c r="Z444" s="633"/>
      <c r="AA444" s="634"/>
      <c r="AB444" s="635"/>
      <c r="AC444" s="633"/>
      <c r="AD444" s="634"/>
      <c r="AE444" s="634"/>
      <c r="AF444" s="635"/>
      <c r="AG444" s="603"/>
      <c r="AH444" s="604"/>
    </row>
    <row r="445" spans="2:34" ht="18" customHeight="1">
      <c r="B445" s="72"/>
      <c r="C445" s="589"/>
      <c r="D445" s="590"/>
      <c r="E445" s="590"/>
      <c r="F445" s="590"/>
      <c r="G445" s="591"/>
      <c r="H445" s="589"/>
      <c r="I445" s="590"/>
      <c r="J445" s="590"/>
      <c r="K445" s="590"/>
      <c r="L445" s="590"/>
      <c r="M445" s="590"/>
      <c r="N445" s="590"/>
      <c r="O445" s="590"/>
      <c r="P445" s="590"/>
      <c r="Q445" s="590"/>
      <c r="R445" s="590"/>
      <c r="S445" s="590"/>
      <c r="T445" s="591"/>
      <c r="U445" s="592"/>
      <c r="V445" s="593"/>
      <c r="W445" s="594"/>
      <c r="X445" s="595"/>
      <c r="Y445" s="596"/>
      <c r="Z445" s="597"/>
      <c r="AA445" s="598"/>
      <c r="AB445" s="599"/>
      <c r="AC445" s="597"/>
      <c r="AD445" s="598"/>
      <c r="AE445" s="598"/>
      <c r="AF445" s="599"/>
      <c r="AG445" s="595"/>
      <c r="AH445" s="596"/>
    </row>
    <row r="446" spans="2:34" ht="18" customHeight="1">
      <c r="B446" s="67"/>
      <c r="C446" s="627"/>
      <c r="D446" s="628"/>
      <c r="E446" s="628"/>
      <c r="F446" s="628"/>
      <c r="G446" s="629"/>
      <c r="H446" s="627"/>
      <c r="I446" s="628"/>
      <c r="J446" s="628"/>
      <c r="K446" s="628"/>
      <c r="L446" s="628"/>
      <c r="M446" s="628"/>
      <c r="N446" s="628"/>
      <c r="O446" s="628"/>
      <c r="P446" s="628"/>
      <c r="Q446" s="628"/>
      <c r="R446" s="628"/>
      <c r="S446" s="628"/>
      <c r="T446" s="629"/>
      <c r="U446" s="630"/>
      <c r="V446" s="631"/>
      <c r="W446" s="632"/>
      <c r="X446" s="603"/>
      <c r="Y446" s="604"/>
      <c r="Z446" s="633"/>
      <c r="AA446" s="634"/>
      <c r="AB446" s="635"/>
      <c r="AC446" s="633"/>
      <c r="AD446" s="634"/>
      <c r="AE446" s="634"/>
      <c r="AF446" s="635"/>
      <c r="AG446" s="603"/>
      <c r="AH446" s="604"/>
    </row>
    <row r="447" spans="2:34" ht="18" customHeight="1">
      <c r="B447" s="72"/>
      <c r="C447" s="589"/>
      <c r="D447" s="590"/>
      <c r="E447" s="590"/>
      <c r="F447" s="590"/>
      <c r="G447" s="591"/>
      <c r="H447" s="589"/>
      <c r="I447" s="590"/>
      <c r="J447" s="590"/>
      <c r="K447" s="590"/>
      <c r="L447" s="590"/>
      <c r="M447" s="590"/>
      <c r="N447" s="590"/>
      <c r="O447" s="590"/>
      <c r="P447" s="590"/>
      <c r="Q447" s="590"/>
      <c r="R447" s="590"/>
      <c r="S447" s="590"/>
      <c r="T447" s="591"/>
      <c r="U447" s="592"/>
      <c r="V447" s="593"/>
      <c r="W447" s="594"/>
      <c r="X447" s="595"/>
      <c r="Y447" s="596"/>
      <c r="Z447" s="597"/>
      <c r="AA447" s="598"/>
      <c r="AB447" s="599"/>
      <c r="AC447" s="597"/>
      <c r="AD447" s="598"/>
      <c r="AE447" s="598"/>
      <c r="AF447" s="599"/>
      <c r="AG447" s="595"/>
      <c r="AH447" s="596"/>
    </row>
    <row r="448" spans="2:34" ht="18" customHeight="1">
      <c r="B448" s="67"/>
      <c r="C448" s="627"/>
      <c r="D448" s="628"/>
      <c r="E448" s="628"/>
      <c r="F448" s="628"/>
      <c r="G448" s="629"/>
      <c r="H448" s="627"/>
      <c r="I448" s="628"/>
      <c r="J448" s="628"/>
      <c r="K448" s="628"/>
      <c r="L448" s="628"/>
      <c r="M448" s="628"/>
      <c r="N448" s="628"/>
      <c r="O448" s="628"/>
      <c r="P448" s="628"/>
      <c r="Q448" s="628"/>
      <c r="R448" s="628"/>
      <c r="S448" s="628"/>
      <c r="T448" s="629"/>
      <c r="U448" s="630"/>
      <c r="V448" s="631"/>
      <c r="W448" s="632"/>
      <c r="X448" s="603"/>
      <c r="Y448" s="604"/>
      <c r="Z448" s="633"/>
      <c r="AA448" s="634"/>
      <c r="AB448" s="635"/>
      <c r="AC448" s="633"/>
      <c r="AD448" s="634"/>
      <c r="AE448" s="634"/>
      <c r="AF448" s="635"/>
      <c r="AG448" s="603"/>
      <c r="AH448" s="604"/>
    </row>
    <row r="449" spans="2:34" ht="18" customHeight="1">
      <c r="B449" s="72"/>
      <c r="C449" s="589"/>
      <c r="D449" s="590"/>
      <c r="E449" s="590"/>
      <c r="F449" s="590"/>
      <c r="G449" s="591"/>
      <c r="H449" s="589"/>
      <c r="I449" s="590"/>
      <c r="J449" s="590"/>
      <c r="K449" s="590"/>
      <c r="L449" s="590"/>
      <c r="M449" s="590"/>
      <c r="N449" s="590"/>
      <c r="O449" s="590"/>
      <c r="P449" s="590"/>
      <c r="Q449" s="590"/>
      <c r="R449" s="590"/>
      <c r="S449" s="590"/>
      <c r="T449" s="591"/>
      <c r="U449" s="592"/>
      <c r="V449" s="593"/>
      <c r="W449" s="594"/>
      <c r="X449" s="595"/>
      <c r="Y449" s="596"/>
      <c r="Z449" s="597"/>
      <c r="AA449" s="598"/>
      <c r="AB449" s="599"/>
      <c r="AC449" s="597"/>
      <c r="AD449" s="598"/>
      <c r="AE449" s="598"/>
      <c r="AF449" s="599"/>
      <c r="AG449" s="595"/>
      <c r="AH449" s="596"/>
    </row>
    <row r="450" spans="2:34" ht="18" customHeight="1">
      <c r="B450" s="67"/>
      <c r="C450" s="627"/>
      <c r="D450" s="628"/>
      <c r="E450" s="628"/>
      <c r="F450" s="628"/>
      <c r="G450" s="629"/>
      <c r="H450" s="627"/>
      <c r="I450" s="628"/>
      <c r="J450" s="628"/>
      <c r="K450" s="628"/>
      <c r="L450" s="628"/>
      <c r="M450" s="628"/>
      <c r="N450" s="628"/>
      <c r="O450" s="628"/>
      <c r="P450" s="628"/>
      <c r="Q450" s="628"/>
      <c r="R450" s="628"/>
      <c r="S450" s="628"/>
      <c r="T450" s="629"/>
      <c r="U450" s="630"/>
      <c r="V450" s="631"/>
      <c r="W450" s="632"/>
      <c r="X450" s="603"/>
      <c r="Y450" s="604"/>
      <c r="Z450" s="633"/>
      <c r="AA450" s="634"/>
      <c r="AB450" s="635"/>
      <c r="AC450" s="633"/>
      <c r="AD450" s="634"/>
      <c r="AE450" s="634"/>
      <c r="AF450" s="635"/>
      <c r="AG450" s="603"/>
      <c r="AH450" s="604"/>
    </row>
    <row r="451" spans="2:34" ht="18" customHeight="1">
      <c r="B451" s="72"/>
      <c r="C451" s="589"/>
      <c r="D451" s="590"/>
      <c r="E451" s="590"/>
      <c r="F451" s="590"/>
      <c r="G451" s="591"/>
      <c r="H451" s="589"/>
      <c r="I451" s="590"/>
      <c r="J451" s="590"/>
      <c r="K451" s="590"/>
      <c r="L451" s="590"/>
      <c r="M451" s="590"/>
      <c r="N451" s="590"/>
      <c r="O451" s="590"/>
      <c r="P451" s="590"/>
      <c r="Q451" s="590"/>
      <c r="R451" s="590"/>
      <c r="S451" s="590"/>
      <c r="T451" s="591"/>
      <c r="U451" s="592"/>
      <c r="V451" s="593"/>
      <c r="W451" s="594"/>
      <c r="X451" s="595"/>
      <c r="Y451" s="596"/>
      <c r="Z451" s="597"/>
      <c r="AA451" s="598"/>
      <c r="AB451" s="599"/>
      <c r="AC451" s="597"/>
      <c r="AD451" s="598"/>
      <c r="AE451" s="598"/>
      <c r="AF451" s="599"/>
      <c r="AG451" s="595"/>
      <c r="AH451" s="596"/>
    </row>
    <row r="452" spans="2:34" ht="18" customHeight="1">
      <c r="B452" s="67"/>
      <c r="C452" s="627"/>
      <c r="D452" s="628"/>
      <c r="E452" s="628"/>
      <c r="F452" s="628"/>
      <c r="G452" s="629"/>
      <c r="H452" s="627"/>
      <c r="I452" s="628"/>
      <c r="J452" s="628"/>
      <c r="K452" s="628"/>
      <c r="L452" s="628"/>
      <c r="M452" s="628"/>
      <c r="N452" s="628"/>
      <c r="O452" s="628"/>
      <c r="P452" s="628"/>
      <c r="Q452" s="628"/>
      <c r="R452" s="628"/>
      <c r="S452" s="628"/>
      <c r="T452" s="629"/>
      <c r="U452" s="630"/>
      <c r="V452" s="631"/>
      <c r="W452" s="632"/>
      <c r="X452" s="603"/>
      <c r="Y452" s="604"/>
      <c r="Z452" s="633"/>
      <c r="AA452" s="634"/>
      <c r="AB452" s="635"/>
      <c r="AC452" s="633"/>
      <c r="AD452" s="634"/>
      <c r="AE452" s="634"/>
      <c r="AF452" s="635"/>
      <c r="AG452" s="603"/>
      <c r="AH452" s="604"/>
    </row>
    <row r="453" spans="2:34" ht="18" customHeight="1">
      <c r="B453" s="72"/>
      <c r="C453" s="589"/>
      <c r="D453" s="590"/>
      <c r="E453" s="590"/>
      <c r="F453" s="590"/>
      <c r="G453" s="591"/>
      <c r="H453" s="589"/>
      <c r="I453" s="590"/>
      <c r="J453" s="590"/>
      <c r="K453" s="590"/>
      <c r="L453" s="590"/>
      <c r="M453" s="590"/>
      <c r="N453" s="590"/>
      <c r="O453" s="590"/>
      <c r="P453" s="590"/>
      <c r="Q453" s="590"/>
      <c r="R453" s="590"/>
      <c r="S453" s="590"/>
      <c r="T453" s="591"/>
      <c r="U453" s="592"/>
      <c r="V453" s="593"/>
      <c r="W453" s="594"/>
      <c r="X453" s="595"/>
      <c r="Y453" s="596"/>
      <c r="Z453" s="597"/>
      <c r="AA453" s="598"/>
      <c r="AB453" s="599"/>
      <c r="AC453" s="597"/>
      <c r="AD453" s="598"/>
      <c r="AE453" s="598"/>
      <c r="AF453" s="599"/>
      <c r="AG453" s="595"/>
      <c r="AH453" s="596"/>
    </row>
    <row r="454" spans="2:34" ht="18" customHeight="1">
      <c r="B454" s="67"/>
      <c r="C454" s="627"/>
      <c r="D454" s="628"/>
      <c r="E454" s="628"/>
      <c r="F454" s="628"/>
      <c r="G454" s="629"/>
      <c r="H454" s="627"/>
      <c r="I454" s="628"/>
      <c r="J454" s="628"/>
      <c r="K454" s="628"/>
      <c r="L454" s="628"/>
      <c r="M454" s="628"/>
      <c r="N454" s="628"/>
      <c r="O454" s="628"/>
      <c r="P454" s="628"/>
      <c r="Q454" s="628"/>
      <c r="R454" s="628"/>
      <c r="S454" s="628"/>
      <c r="T454" s="629"/>
      <c r="U454" s="630"/>
      <c r="V454" s="631"/>
      <c r="W454" s="632"/>
      <c r="X454" s="603"/>
      <c r="Y454" s="604"/>
      <c r="Z454" s="633"/>
      <c r="AA454" s="634"/>
      <c r="AB454" s="635"/>
      <c r="AC454" s="633"/>
      <c r="AD454" s="634"/>
      <c r="AE454" s="634"/>
      <c r="AF454" s="635"/>
      <c r="AG454" s="603"/>
      <c r="AH454" s="604"/>
    </row>
    <row r="455" spans="2:34" ht="18" customHeight="1">
      <c r="B455" s="72"/>
      <c r="C455" s="589"/>
      <c r="D455" s="590"/>
      <c r="E455" s="590"/>
      <c r="F455" s="590"/>
      <c r="G455" s="591"/>
      <c r="H455" s="589"/>
      <c r="I455" s="590"/>
      <c r="J455" s="590"/>
      <c r="K455" s="590"/>
      <c r="L455" s="590"/>
      <c r="M455" s="590"/>
      <c r="N455" s="590"/>
      <c r="O455" s="590"/>
      <c r="P455" s="590"/>
      <c r="Q455" s="590"/>
      <c r="R455" s="590"/>
      <c r="S455" s="590"/>
      <c r="T455" s="591"/>
      <c r="U455" s="592"/>
      <c r="V455" s="593"/>
      <c r="W455" s="594"/>
      <c r="X455" s="595"/>
      <c r="Y455" s="596"/>
      <c r="Z455" s="597"/>
      <c r="AA455" s="598"/>
      <c r="AB455" s="599"/>
      <c r="AC455" s="597"/>
      <c r="AD455" s="598"/>
      <c r="AE455" s="598"/>
      <c r="AF455" s="599"/>
      <c r="AG455" s="595"/>
      <c r="AH455" s="596"/>
    </row>
    <row r="456" spans="2:34" ht="18" customHeight="1">
      <c r="B456" s="67"/>
      <c r="C456" s="627"/>
      <c r="D456" s="628"/>
      <c r="E456" s="628"/>
      <c r="F456" s="628"/>
      <c r="G456" s="629"/>
      <c r="H456" s="627"/>
      <c r="I456" s="628"/>
      <c r="J456" s="628"/>
      <c r="K456" s="628"/>
      <c r="L456" s="628"/>
      <c r="M456" s="628"/>
      <c r="N456" s="628"/>
      <c r="O456" s="628"/>
      <c r="P456" s="628"/>
      <c r="Q456" s="628"/>
      <c r="R456" s="628"/>
      <c r="S456" s="628"/>
      <c r="T456" s="629"/>
      <c r="U456" s="630"/>
      <c r="V456" s="631"/>
      <c r="W456" s="632"/>
      <c r="X456" s="603"/>
      <c r="Y456" s="604"/>
      <c r="Z456" s="633"/>
      <c r="AA456" s="634"/>
      <c r="AB456" s="635"/>
      <c r="AC456" s="633"/>
      <c r="AD456" s="634"/>
      <c r="AE456" s="634"/>
      <c r="AF456" s="635"/>
      <c r="AG456" s="603"/>
      <c r="AH456" s="604"/>
    </row>
    <row r="457" spans="2:34" ht="18" customHeight="1">
      <c r="B457" s="72"/>
      <c r="C457" s="589"/>
      <c r="D457" s="590"/>
      <c r="E457" s="590"/>
      <c r="F457" s="590"/>
      <c r="G457" s="591"/>
      <c r="H457" s="589"/>
      <c r="I457" s="590"/>
      <c r="J457" s="590"/>
      <c r="K457" s="590"/>
      <c r="L457" s="590"/>
      <c r="M457" s="590"/>
      <c r="N457" s="590"/>
      <c r="O457" s="590"/>
      <c r="P457" s="590"/>
      <c r="Q457" s="590"/>
      <c r="R457" s="590"/>
      <c r="S457" s="590"/>
      <c r="T457" s="591"/>
      <c r="U457" s="592"/>
      <c r="V457" s="593"/>
      <c r="W457" s="594"/>
      <c r="X457" s="595"/>
      <c r="Y457" s="596"/>
      <c r="Z457" s="597"/>
      <c r="AA457" s="598"/>
      <c r="AB457" s="599"/>
      <c r="AC457" s="597"/>
      <c r="AD457" s="598"/>
      <c r="AE457" s="598"/>
      <c r="AF457" s="599"/>
      <c r="AG457" s="595"/>
      <c r="AH457" s="596"/>
    </row>
    <row r="458" spans="2:34" ht="18" customHeight="1">
      <c r="B458" s="67"/>
      <c r="C458" s="627"/>
      <c r="D458" s="628"/>
      <c r="E458" s="628"/>
      <c r="F458" s="628"/>
      <c r="G458" s="629"/>
      <c r="H458" s="627"/>
      <c r="I458" s="628"/>
      <c r="J458" s="628"/>
      <c r="K458" s="628"/>
      <c r="L458" s="628"/>
      <c r="M458" s="628"/>
      <c r="N458" s="628"/>
      <c r="O458" s="628"/>
      <c r="P458" s="628"/>
      <c r="Q458" s="628"/>
      <c r="R458" s="628"/>
      <c r="S458" s="628"/>
      <c r="T458" s="629"/>
      <c r="U458" s="630"/>
      <c r="V458" s="631"/>
      <c r="W458" s="632"/>
      <c r="X458" s="603"/>
      <c r="Y458" s="604"/>
      <c r="Z458" s="633"/>
      <c r="AA458" s="634"/>
      <c r="AB458" s="635"/>
      <c r="AC458" s="633"/>
      <c r="AD458" s="634"/>
      <c r="AE458" s="634"/>
      <c r="AF458" s="635"/>
      <c r="AG458" s="603"/>
      <c r="AH458" s="604"/>
    </row>
    <row r="459" spans="2:34" ht="18" customHeight="1">
      <c r="B459" s="72"/>
      <c r="C459" s="589"/>
      <c r="D459" s="590"/>
      <c r="E459" s="590"/>
      <c r="F459" s="590"/>
      <c r="G459" s="591"/>
      <c r="H459" s="589"/>
      <c r="I459" s="590"/>
      <c r="J459" s="590"/>
      <c r="K459" s="590"/>
      <c r="L459" s="590"/>
      <c r="M459" s="590"/>
      <c r="N459" s="590"/>
      <c r="O459" s="590"/>
      <c r="P459" s="590"/>
      <c r="Q459" s="590"/>
      <c r="R459" s="590"/>
      <c r="S459" s="590"/>
      <c r="T459" s="591"/>
      <c r="U459" s="592"/>
      <c r="V459" s="593"/>
      <c r="W459" s="594"/>
      <c r="X459" s="595"/>
      <c r="Y459" s="596"/>
      <c r="Z459" s="597"/>
      <c r="AA459" s="598"/>
      <c r="AB459" s="599"/>
      <c r="AC459" s="597"/>
      <c r="AD459" s="598"/>
      <c r="AE459" s="598"/>
      <c r="AF459" s="599"/>
      <c r="AG459" s="595"/>
      <c r="AH459" s="596"/>
    </row>
    <row r="460" spans="2:34" ht="18" customHeight="1">
      <c r="B460" s="67"/>
      <c r="C460" s="627"/>
      <c r="D460" s="628"/>
      <c r="E460" s="628"/>
      <c r="F460" s="628"/>
      <c r="G460" s="629"/>
      <c r="H460" s="627"/>
      <c r="I460" s="628"/>
      <c r="J460" s="628"/>
      <c r="K460" s="628"/>
      <c r="L460" s="628"/>
      <c r="M460" s="628"/>
      <c r="N460" s="628"/>
      <c r="O460" s="628"/>
      <c r="P460" s="628"/>
      <c r="Q460" s="628"/>
      <c r="R460" s="628"/>
      <c r="S460" s="628"/>
      <c r="T460" s="629"/>
      <c r="U460" s="630"/>
      <c r="V460" s="631"/>
      <c r="W460" s="632"/>
      <c r="X460" s="603"/>
      <c r="Y460" s="604"/>
      <c r="Z460" s="633"/>
      <c r="AA460" s="634"/>
      <c r="AB460" s="635"/>
      <c r="AC460" s="633"/>
      <c r="AD460" s="634"/>
      <c r="AE460" s="634"/>
      <c r="AF460" s="635"/>
      <c r="AG460" s="603"/>
      <c r="AH460" s="604"/>
    </row>
    <row r="461" spans="2:34" ht="18" customHeight="1">
      <c r="B461" s="72"/>
      <c r="C461" s="589"/>
      <c r="D461" s="590"/>
      <c r="E461" s="590"/>
      <c r="F461" s="590"/>
      <c r="G461" s="591"/>
      <c r="H461" s="589"/>
      <c r="I461" s="590"/>
      <c r="J461" s="590"/>
      <c r="K461" s="590"/>
      <c r="L461" s="590"/>
      <c r="M461" s="590"/>
      <c r="N461" s="590"/>
      <c r="O461" s="590"/>
      <c r="P461" s="590"/>
      <c r="Q461" s="590"/>
      <c r="R461" s="590"/>
      <c r="S461" s="590"/>
      <c r="T461" s="591"/>
      <c r="U461" s="592"/>
      <c r="V461" s="593"/>
      <c r="W461" s="594"/>
      <c r="X461" s="595"/>
      <c r="Y461" s="596"/>
      <c r="Z461" s="597"/>
      <c r="AA461" s="598"/>
      <c r="AB461" s="599"/>
      <c r="AC461" s="597"/>
      <c r="AD461" s="598"/>
      <c r="AE461" s="598"/>
      <c r="AF461" s="599"/>
      <c r="AG461" s="595"/>
      <c r="AH461" s="596"/>
    </row>
    <row r="462" spans="2:34" ht="18" customHeight="1">
      <c r="B462" s="67"/>
      <c r="C462" s="627"/>
      <c r="D462" s="628"/>
      <c r="E462" s="628"/>
      <c r="F462" s="628"/>
      <c r="G462" s="629"/>
      <c r="H462" s="627"/>
      <c r="I462" s="628"/>
      <c r="J462" s="628"/>
      <c r="K462" s="628"/>
      <c r="L462" s="628"/>
      <c r="M462" s="628"/>
      <c r="N462" s="628"/>
      <c r="O462" s="628"/>
      <c r="P462" s="628"/>
      <c r="Q462" s="628"/>
      <c r="R462" s="628"/>
      <c r="S462" s="628"/>
      <c r="T462" s="629"/>
      <c r="U462" s="630"/>
      <c r="V462" s="631"/>
      <c r="W462" s="632"/>
      <c r="X462" s="603"/>
      <c r="Y462" s="604"/>
      <c r="Z462" s="633"/>
      <c r="AA462" s="634"/>
      <c r="AB462" s="635"/>
      <c r="AC462" s="633"/>
      <c r="AD462" s="634"/>
      <c r="AE462" s="634"/>
      <c r="AF462" s="635"/>
      <c r="AG462" s="603"/>
      <c r="AH462" s="604"/>
    </row>
    <row r="463" spans="2:34" ht="18" customHeight="1">
      <c r="B463" s="72"/>
      <c r="C463" s="589"/>
      <c r="D463" s="590"/>
      <c r="E463" s="590"/>
      <c r="F463" s="590"/>
      <c r="G463" s="591"/>
      <c r="H463" s="589"/>
      <c r="I463" s="590"/>
      <c r="J463" s="590"/>
      <c r="K463" s="590"/>
      <c r="L463" s="590"/>
      <c r="M463" s="590"/>
      <c r="N463" s="590"/>
      <c r="O463" s="590"/>
      <c r="P463" s="590"/>
      <c r="Q463" s="590"/>
      <c r="R463" s="590"/>
      <c r="S463" s="590"/>
      <c r="T463" s="591"/>
      <c r="U463" s="592"/>
      <c r="V463" s="593"/>
      <c r="W463" s="594"/>
      <c r="X463" s="595"/>
      <c r="Y463" s="596"/>
      <c r="Z463" s="597"/>
      <c r="AA463" s="598"/>
      <c r="AB463" s="599"/>
      <c r="AC463" s="597"/>
      <c r="AD463" s="598"/>
      <c r="AE463" s="598"/>
      <c r="AF463" s="599"/>
      <c r="AG463" s="595"/>
      <c r="AH463" s="596"/>
    </row>
    <row r="464" spans="2:34" ht="18" customHeight="1">
      <c r="B464" s="67"/>
      <c r="C464" s="627"/>
      <c r="D464" s="628"/>
      <c r="E464" s="628"/>
      <c r="F464" s="628"/>
      <c r="G464" s="629"/>
      <c r="H464" s="627"/>
      <c r="I464" s="628"/>
      <c r="J464" s="628"/>
      <c r="K464" s="628"/>
      <c r="L464" s="628"/>
      <c r="M464" s="628"/>
      <c r="N464" s="628"/>
      <c r="O464" s="628"/>
      <c r="P464" s="628"/>
      <c r="Q464" s="628"/>
      <c r="R464" s="628"/>
      <c r="S464" s="628"/>
      <c r="T464" s="629"/>
      <c r="U464" s="630"/>
      <c r="V464" s="631"/>
      <c r="W464" s="632"/>
      <c r="X464" s="603"/>
      <c r="Y464" s="604"/>
      <c r="Z464" s="633"/>
      <c r="AA464" s="634"/>
      <c r="AB464" s="635"/>
      <c r="AC464" s="633"/>
      <c r="AD464" s="634"/>
      <c r="AE464" s="634"/>
      <c r="AF464" s="635"/>
      <c r="AG464" s="603"/>
      <c r="AH464" s="604"/>
    </row>
    <row r="465" spans="2:34" ht="18" customHeight="1">
      <c r="B465" s="72"/>
      <c r="C465" s="589"/>
      <c r="D465" s="590"/>
      <c r="E465" s="590"/>
      <c r="F465" s="590"/>
      <c r="G465" s="591"/>
      <c r="H465" s="589"/>
      <c r="I465" s="590"/>
      <c r="J465" s="590"/>
      <c r="K465" s="590"/>
      <c r="L465" s="590"/>
      <c r="M465" s="590"/>
      <c r="N465" s="590"/>
      <c r="O465" s="590"/>
      <c r="P465" s="590"/>
      <c r="Q465" s="590"/>
      <c r="R465" s="590"/>
      <c r="S465" s="590"/>
      <c r="T465" s="591"/>
      <c r="U465" s="592"/>
      <c r="V465" s="593"/>
      <c r="W465" s="594"/>
      <c r="X465" s="595"/>
      <c r="Y465" s="596"/>
      <c r="Z465" s="597"/>
      <c r="AA465" s="598"/>
      <c r="AB465" s="599"/>
      <c r="AC465" s="597"/>
      <c r="AD465" s="598"/>
      <c r="AE465" s="598"/>
      <c r="AF465" s="599"/>
      <c r="AG465" s="595"/>
      <c r="AH465" s="596"/>
    </row>
    <row r="466" spans="2:34" ht="18" customHeight="1">
      <c r="B466" s="67"/>
      <c r="C466" s="627"/>
      <c r="D466" s="628"/>
      <c r="E466" s="628"/>
      <c r="F466" s="628"/>
      <c r="G466" s="629"/>
      <c r="H466" s="627"/>
      <c r="I466" s="628"/>
      <c r="J466" s="628"/>
      <c r="K466" s="628"/>
      <c r="L466" s="628"/>
      <c r="M466" s="628"/>
      <c r="N466" s="628"/>
      <c r="O466" s="628"/>
      <c r="P466" s="628"/>
      <c r="Q466" s="628"/>
      <c r="R466" s="628"/>
      <c r="S466" s="628"/>
      <c r="T466" s="629"/>
      <c r="U466" s="630"/>
      <c r="V466" s="631"/>
      <c r="W466" s="632"/>
      <c r="X466" s="603"/>
      <c r="Y466" s="604"/>
      <c r="Z466" s="633"/>
      <c r="AA466" s="634"/>
      <c r="AB466" s="635"/>
      <c r="AC466" s="633"/>
      <c r="AD466" s="634"/>
      <c r="AE466" s="634"/>
      <c r="AF466" s="635"/>
      <c r="AG466" s="603"/>
      <c r="AH466" s="604"/>
    </row>
    <row r="467" spans="2:34" ht="18" customHeight="1">
      <c r="B467" s="72"/>
      <c r="C467" s="589"/>
      <c r="D467" s="590"/>
      <c r="E467" s="590"/>
      <c r="F467" s="590"/>
      <c r="G467" s="591"/>
      <c r="H467" s="589"/>
      <c r="I467" s="590"/>
      <c r="J467" s="590"/>
      <c r="K467" s="590"/>
      <c r="L467" s="590"/>
      <c r="M467" s="590"/>
      <c r="N467" s="590"/>
      <c r="O467" s="590"/>
      <c r="P467" s="590"/>
      <c r="Q467" s="590"/>
      <c r="R467" s="590"/>
      <c r="S467" s="590"/>
      <c r="T467" s="591"/>
      <c r="U467" s="592"/>
      <c r="V467" s="593"/>
      <c r="W467" s="594"/>
      <c r="X467" s="595"/>
      <c r="Y467" s="596"/>
      <c r="Z467" s="597"/>
      <c r="AA467" s="598"/>
      <c r="AB467" s="599"/>
      <c r="AC467" s="597"/>
      <c r="AD467" s="598"/>
      <c r="AE467" s="598"/>
      <c r="AF467" s="599"/>
      <c r="AG467" s="595"/>
      <c r="AH467" s="596"/>
    </row>
    <row r="468" spans="2:34" ht="18" customHeight="1">
      <c r="B468" s="67"/>
      <c r="C468" s="627"/>
      <c r="D468" s="628"/>
      <c r="E468" s="628"/>
      <c r="F468" s="628"/>
      <c r="G468" s="629"/>
      <c r="H468" s="627"/>
      <c r="I468" s="628"/>
      <c r="J468" s="628"/>
      <c r="K468" s="628"/>
      <c r="L468" s="628"/>
      <c r="M468" s="628"/>
      <c r="N468" s="628"/>
      <c r="O468" s="628"/>
      <c r="P468" s="628"/>
      <c r="Q468" s="628"/>
      <c r="R468" s="628"/>
      <c r="S468" s="628"/>
      <c r="T468" s="629"/>
      <c r="U468" s="630"/>
      <c r="V468" s="631"/>
      <c r="W468" s="632"/>
      <c r="X468" s="603"/>
      <c r="Y468" s="604"/>
      <c r="Z468" s="633"/>
      <c r="AA468" s="634"/>
      <c r="AB468" s="635"/>
      <c r="AC468" s="633"/>
      <c r="AD468" s="634"/>
      <c r="AE468" s="634"/>
      <c r="AF468" s="635"/>
      <c r="AG468" s="603"/>
      <c r="AH468" s="604"/>
    </row>
    <row r="469" spans="2:34" ht="18" customHeight="1">
      <c r="B469" s="72"/>
      <c r="C469" s="589"/>
      <c r="D469" s="590"/>
      <c r="E469" s="590"/>
      <c r="F469" s="590"/>
      <c r="G469" s="591"/>
      <c r="H469" s="589"/>
      <c r="I469" s="590"/>
      <c r="J469" s="590"/>
      <c r="K469" s="590"/>
      <c r="L469" s="590"/>
      <c r="M469" s="590"/>
      <c r="N469" s="590"/>
      <c r="O469" s="590"/>
      <c r="P469" s="590"/>
      <c r="Q469" s="590"/>
      <c r="R469" s="590"/>
      <c r="S469" s="590"/>
      <c r="T469" s="591"/>
      <c r="U469" s="592"/>
      <c r="V469" s="593"/>
      <c r="W469" s="594"/>
      <c r="X469" s="595"/>
      <c r="Y469" s="596"/>
      <c r="Z469" s="597"/>
      <c r="AA469" s="598"/>
      <c r="AB469" s="599"/>
      <c r="AC469" s="597"/>
      <c r="AD469" s="598"/>
      <c r="AE469" s="598"/>
      <c r="AF469" s="599"/>
      <c r="AG469" s="595"/>
      <c r="AH469" s="596"/>
    </row>
    <row r="470" spans="2:34" ht="18" customHeight="1">
      <c r="B470" s="67"/>
      <c r="C470" s="627"/>
      <c r="D470" s="628"/>
      <c r="E470" s="628"/>
      <c r="F470" s="628"/>
      <c r="G470" s="629"/>
      <c r="H470" s="627"/>
      <c r="I470" s="628"/>
      <c r="J470" s="628"/>
      <c r="K470" s="628"/>
      <c r="L470" s="628"/>
      <c r="M470" s="628"/>
      <c r="N470" s="628"/>
      <c r="O470" s="628"/>
      <c r="P470" s="628"/>
      <c r="Q470" s="628"/>
      <c r="R470" s="628"/>
      <c r="S470" s="628"/>
      <c r="T470" s="629"/>
      <c r="U470" s="630"/>
      <c r="V470" s="631"/>
      <c r="W470" s="632"/>
      <c r="X470" s="603"/>
      <c r="Y470" s="604"/>
      <c r="Z470" s="633"/>
      <c r="AA470" s="634"/>
      <c r="AB470" s="635"/>
      <c r="AC470" s="633"/>
      <c r="AD470" s="634"/>
      <c r="AE470" s="634"/>
      <c r="AF470" s="635"/>
      <c r="AG470" s="603"/>
      <c r="AH470" s="604"/>
    </row>
    <row r="471" spans="2:34" ht="18" customHeight="1">
      <c r="B471" s="72"/>
      <c r="C471" s="589"/>
      <c r="D471" s="590"/>
      <c r="E471" s="590"/>
      <c r="F471" s="590"/>
      <c r="G471" s="591"/>
      <c r="H471" s="589"/>
      <c r="I471" s="590"/>
      <c r="J471" s="590"/>
      <c r="K471" s="590"/>
      <c r="L471" s="590"/>
      <c r="M471" s="590"/>
      <c r="N471" s="590"/>
      <c r="O471" s="590"/>
      <c r="P471" s="590"/>
      <c r="Q471" s="590"/>
      <c r="R471" s="590"/>
      <c r="S471" s="590"/>
      <c r="T471" s="591"/>
      <c r="U471" s="592"/>
      <c r="V471" s="593"/>
      <c r="W471" s="594"/>
      <c r="X471" s="595"/>
      <c r="Y471" s="596"/>
      <c r="Z471" s="597"/>
      <c r="AA471" s="598"/>
      <c r="AB471" s="599"/>
      <c r="AC471" s="597"/>
      <c r="AD471" s="598"/>
      <c r="AE471" s="598"/>
      <c r="AF471" s="599"/>
      <c r="AG471" s="595"/>
      <c r="AH471" s="596"/>
    </row>
    <row r="472" spans="2:34" ht="18" customHeight="1">
      <c r="B472" s="67"/>
      <c r="C472" s="627"/>
      <c r="D472" s="628"/>
      <c r="E472" s="628"/>
      <c r="F472" s="628"/>
      <c r="G472" s="629"/>
      <c r="H472" s="627"/>
      <c r="I472" s="628"/>
      <c r="J472" s="628"/>
      <c r="K472" s="628"/>
      <c r="L472" s="628"/>
      <c r="M472" s="628"/>
      <c r="N472" s="628"/>
      <c r="O472" s="628"/>
      <c r="P472" s="628"/>
      <c r="Q472" s="628"/>
      <c r="R472" s="628"/>
      <c r="S472" s="628"/>
      <c r="T472" s="629"/>
      <c r="U472" s="630"/>
      <c r="V472" s="631"/>
      <c r="W472" s="632"/>
      <c r="X472" s="603"/>
      <c r="Y472" s="604"/>
      <c r="Z472" s="633"/>
      <c r="AA472" s="634"/>
      <c r="AB472" s="635"/>
      <c r="AC472" s="633"/>
      <c r="AD472" s="634"/>
      <c r="AE472" s="634"/>
      <c r="AF472" s="635"/>
      <c r="AG472" s="603"/>
      <c r="AH472" s="604"/>
    </row>
    <row r="473" spans="2:34" ht="18" customHeight="1">
      <c r="B473" s="72"/>
      <c r="C473" s="589"/>
      <c r="D473" s="590"/>
      <c r="E473" s="590"/>
      <c r="F473" s="590"/>
      <c r="G473" s="591"/>
      <c r="H473" s="589"/>
      <c r="I473" s="590"/>
      <c r="J473" s="590"/>
      <c r="K473" s="590"/>
      <c r="L473" s="590"/>
      <c r="M473" s="590"/>
      <c r="N473" s="590"/>
      <c r="O473" s="590"/>
      <c r="P473" s="590"/>
      <c r="Q473" s="590"/>
      <c r="R473" s="590"/>
      <c r="S473" s="590"/>
      <c r="T473" s="591"/>
      <c r="U473" s="592"/>
      <c r="V473" s="593"/>
      <c r="W473" s="594"/>
      <c r="X473" s="595"/>
      <c r="Y473" s="596"/>
      <c r="Z473" s="597"/>
      <c r="AA473" s="598"/>
      <c r="AB473" s="599"/>
      <c r="AC473" s="597"/>
      <c r="AD473" s="598"/>
      <c r="AE473" s="598"/>
      <c r="AF473" s="599"/>
      <c r="AG473" s="595"/>
      <c r="AH473" s="596"/>
    </row>
    <row r="474" spans="2:34" ht="18" customHeight="1">
      <c r="B474" s="67"/>
      <c r="C474" s="627"/>
      <c r="D474" s="628"/>
      <c r="E474" s="628"/>
      <c r="F474" s="628"/>
      <c r="G474" s="629"/>
      <c r="H474" s="627"/>
      <c r="I474" s="628"/>
      <c r="J474" s="628"/>
      <c r="K474" s="628"/>
      <c r="L474" s="628"/>
      <c r="M474" s="628"/>
      <c r="N474" s="628"/>
      <c r="O474" s="628"/>
      <c r="P474" s="628"/>
      <c r="Q474" s="628"/>
      <c r="R474" s="628"/>
      <c r="S474" s="628"/>
      <c r="T474" s="629"/>
      <c r="U474" s="630"/>
      <c r="V474" s="631"/>
      <c r="W474" s="632"/>
      <c r="X474" s="603"/>
      <c r="Y474" s="604"/>
      <c r="Z474" s="633"/>
      <c r="AA474" s="634"/>
      <c r="AB474" s="635"/>
      <c r="AC474" s="633"/>
      <c r="AD474" s="634"/>
      <c r="AE474" s="634"/>
      <c r="AF474" s="635"/>
      <c r="AG474" s="603"/>
      <c r="AH474" s="604"/>
    </row>
    <row r="475" spans="2:34" ht="18" customHeight="1">
      <c r="B475" s="72"/>
      <c r="C475" s="589"/>
      <c r="D475" s="590"/>
      <c r="E475" s="590"/>
      <c r="F475" s="590"/>
      <c r="G475" s="591"/>
      <c r="H475" s="589"/>
      <c r="I475" s="590"/>
      <c r="J475" s="590"/>
      <c r="K475" s="590"/>
      <c r="L475" s="590"/>
      <c r="M475" s="590"/>
      <c r="N475" s="590"/>
      <c r="O475" s="590"/>
      <c r="P475" s="590"/>
      <c r="Q475" s="590"/>
      <c r="R475" s="590"/>
      <c r="S475" s="590"/>
      <c r="T475" s="591"/>
      <c r="U475" s="592"/>
      <c r="V475" s="593"/>
      <c r="W475" s="594"/>
      <c r="X475" s="595"/>
      <c r="Y475" s="596"/>
      <c r="Z475" s="597"/>
      <c r="AA475" s="598"/>
      <c r="AB475" s="599"/>
      <c r="AC475" s="597"/>
      <c r="AD475" s="598"/>
      <c r="AE475" s="598"/>
      <c r="AF475" s="599"/>
      <c r="AG475" s="595"/>
      <c r="AH475" s="596"/>
    </row>
    <row r="476" spans="2:34" ht="18" customHeight="1">
      <c r="B476" s="67"/>
      <c r="C476" s="627"/>
      <c r="D476" s="628"/>
      <c r="E476" s="628"/>
      <c r="F476" s="628"/>
      <c r="G476" s="629"/>
      <c r="H476" s="627"/>
      <c r="I476" s="628"/>
      <c r="J476" s="628"/>
      <c r="K476" s="628"/>
      <c r="L476" s="628"/>
      <c r="M476" s="628"/>
      <c r="N476" s="628"/>
      <c r="O476" s="628"/>
      <c r="P476" s="628"/>
      <c r="Q476" s="628"/>
      <c r="R476" s="628"/>
      <c r="S476" s="628"/>
      <c r="T476" s="629"/>
      <c r="U476" s="630"/>
      <c r="V476" s="631"/>
      <c r="W476" s="632"/>
      <c r="X476" s="603"/>
      <c r="Y476" s="604"/>
      <c r="Z476" s="633"/>
      <c r="AA476" s="634"/>
      <c r="AB476" s="635"/>
      <c r="AC476" s="633"/>
      <c r="AD476" s="634"/>
      <c r="AE476" s="634"/>
      <c r="AF476" s="635"/>
      <c r="AG476" s="603"/>
      <c r="AH476" s="604"/>
    </row>
    <row r="477" spans="2:34" ht="18" customHeight="1">
      <c r="B477" s="72"/>
      <c r="C477" s="589"/>
      <c r="D477" s="590"/>
      <c r="E477" s="590"/>
      <c r="F477" s="590"/>
      <c r="G477" s="591"/>
      <c r="H477" s="589"/>
      <c r="I477" s="590"/>
      <c r="J477" s="590"/>
      <c r="K477" s="590"/>
      <c r="L477" s="590"/>
      <c r="M477" s="590"/>
      <c r="N477" s="590"/>
      <c r="O477" s="590"/>
      <c r="P477" s="590"/>
      <c r="Q477" s="590"/>
      <c r="R477" s="590"/>
      <c r="S477" s="590"/>
      <c r="T477" s="591"/>
      <c r="U477" s="592"/>
      <c r="V477" s="593"/>
      <c r="W477" s="594"/>
      <c r="X477" s="595"/>
      <c r="Y477" s="596"/>
      <c r="Z477" s="597"/>
      <c r="AA477" s="598"/>
      <c r="AB477" s="599"/>
      <c r="AC477" s="597"/>
      <c r="AD477" s="598"/>
      <c r="AE477" s="598"/>
      <c r="AF477" s="599"/>
      <c r="AG477" s="595"/>
      <c r="AH477" s="596"/>
    </row>
    <row r="478" spans="2:34" ht="18" customHeight="1">
      <c r="B478" s="67"/>
      <c r="C478" s="627"/>
      <c r="D478" s="628"/>
      <c r="E478" s="628"/>
      <c r="F478" s="628"/>
      <c r="G478" s="629"/>
      <c r="H478" s="627"/>
      <c r="I478" s="628"/>
      <c r="J478" s="628"/>
      <c r="K478" s="628"/>
      <c r="L478" s="628"/>
      <c r="M478" s="628"/>
      <c r="N478" s="628"/>
      <c r="O478" s="628"/>
      <c r="P478" s="628"/>
      <c r="Q478" s="628"/>
      <c r="R478" s="628"/>
      <c r="S478" s="628"/>
      <c r="T478" s="629"/>
      <c r="U478" s="630"/>
      <c r="V478" s="631"/>
      <c r="W478" s="632"/>
      <c r="X478" s="603"/>
      <c r="Y478" s="604"/>
      <c r="Z478" s="633"/>
      <c r="AA478" s="634"/>
      <c r="AB478" s="635"/>
      <c r="AC478" s="633"/>
      <c r="AD478" s="634"/>
      <c r="AE478" s="634"/>
      <c r="AF478" s="635"/>
      <c r="AG478" s="603"/>
      <c r="AH478" s="604"/>
    </row>
    <row r="479" spans="2:34" ht="18" customHeight="1">
      <c r="B479" s="72"/>
      <c r="C479" s="589"/>
      <c r="D479" s="590"/>
      <c r="E479" s="590"/>
      <c r="F479" s="590"/>
      <c r="G479" s="591"/>
      <c r="H479" s="589"/>
      <c r="I479" s="590"/>
      <c r="J479" s="590"/>
      <c r="K479" s="590"/>
      <c r="L479" s="590"/>
      <c r="M479" s="590"/>
      <c r="N479" s="590"/>
      <c r="O479" s="590"/>
      <c r="P479" s="590"/>
      <c r="Q479" s="590"/>
      <c r="R479" s="590"/>
      <c r="S479" s="590"/>
      <c r="T479" s="591"/>
      <c r="U479" s="592"/>
      <c r="V479" s="593"/>
      <c r="W479" s="594"/>
      <c r="X479" s="595"/>
      <c r="Y479" s="596"/>
      <c r="Z479" s="597"/>
      <c r="AA479" s="598"/>
      <c r="AB479" s="599"/>
      <c r="AC479" s="597"/>
      <c r="AD479" s="598"/>
      <c r="AE479" s="598"/>
      <c r="AF479" s="599"/>
      <c r="AG479" s="595"/>
      <c r="AH479" s="596"/>
    </row>
    <row r="480" spans="2:34" ht="18" customHeight="1">
      <c r="B480" s="67"/>
      <c r="C480" s="627"/>
      <c r="D480" s="628"/>
      <c r="E480" s="628"/>
      <c r="F480" s="628"/>
      <c r="G480" s="629"/>
      <c r="H480" s="627"/>
      <c r="I480" s="628"/>
      <c r="J480" s="628"/>
      <c r="K480" s="628"/>
      <c r="L480" s="628"/>
      <c r="M480" s="628"/>
      <c r="N480" s="628"/>
      <c r="O480" s="628"/>
      <c r="P480" s="628"/>
      <c r="Q480" s="628"/>
      <c r="R480" s="628"/>
      <c r="S480" s="628"/>
      <c r="T480" s="629"/>
      <c r="U480" s="630"/>
      <c r="V480" s="631"/>
      <c r="W480" s="632"/>
      <c r="X480" s="603"/>
      <c r="Y480" s="604"/>
      <c r="Z480" s="633"/>
      <c r="AA480" s="634"/>
      <c r="AB480" s="635"/>
      <c r="AC480" s="633"/>
      <c r="AD480" s="634"/>
      <c r="AE480" s="634"/>
      <c r="AF480" s="635"/>
      <c r="AG480" s="603"/>
      <c r="AH480" s="604"/>
    </row>
    <row r="481" spans="2:34" ht="18" customHeight="1">
      <c r="B481" s="72"/>
      <c r="C481" s="589"/>
      <c r="D481" s="590"/>
      <c r="E481" s="590"/>
      <c r="F481" s="590"/>
      <c r="G481" s="591"/>
      <c r="H481" s="589"/>
      <c r="I481" s="590"/>
      <c r="J481" s="590"/>
      <c r="K481" s="590"/>
      <c r="L481" s="590"/>
      <c r="M481" s="590"/>
      <c r="N481" s="590"/>
      <c r="O481" s="590"/>
      <c r="P481" s="590"/>
      <c r="Q481" s="590"/>
      <c r="R481" s="590"/>
      <c r="S481" s="590"/>
      <c r="T481" s="591"/>
      <c r="U481" s="592"/>
      <c r="V481" s="593"/>
      <c r="W481" s="594"/>
      <c r="X481" s="595"/>
      <c r="Y481" s="596"/>
      <c r="Z481" s="597"/>
      <c r="AA481" s="598"/>
      <c r="AB481" s="599"/>
      <c r="AC481" s="597"/>
      <c r="AD481" s="598"/>
      <c r="AE481" s="598"/>
      <c r="AF481" s="599"/>
      <c r="AG481" s="595"/>
      <c r="AH481" s="596"/>
    </row>
    <row r="482" spans="2:34" ht="18" customHeight="1">
      <c r="B482" s="67"/>
      <c r="C482" s="627"/>
      <c r="D482" s="628"/>
      <c r="E482" s="628"/>
      <c r="F482" s="628"/>
      <c r="G482" s="629"/>
      <c r="H482" s="627"/>
      <c r="I482" s="628"/>
      <c r="J482" s="628"/>
      <c r="K482" s="628"/>
      <c r="L482" s="628"/>
      <c r="M482" s="628"/>
      <c r="N482" s="628"/>
      <c r="O482" s="628"/>
      <c r="P482" s="628"/>
      <c r="Q482" s="628"/>
      <c r="R482" s="628"/>
      <c r="S482" s="628"/>
      <c r="T482" s="629"/>
      <c r="U482" s="630"/>
      <c r="V482" s="631"/>
      <c r="W482" s="632"/>
      <c r="X482" s="603"/>
      <c r="Y482" s="604"/>
      <c r="Z482" s="633"/>
      <c r="AA482" s="634"/>
      <c r="AB482" s="635"/>
      <c r="AC482" s="633"/>
      <c r="AD482" s="634"/>
      <c r="AE482" s="634"/>
      <c r="AF482" s="635"/>
      <c r="AG482" s="603"/>
      <c r="AH482" s="604"/>
    </row>
    <row r="483" spans="2:34" ht="18" customHeight="1">
      <c r="B483" s="72"/>
      <c r="C483" s="589"/>
      <c r="D483" s="590"/>
      <c r="E483" s="590"/>
      <c r="F483" s="590"/>
      <c r="G483" s="591"/>
      <c r="H483" s="589"/>
      <c r="I483" s="590"/>
      <c r="J483" s="590"/>
      <c r="K483" s="590"/>
      <c r="L483" s="590"/>
      <c r="M483" s="590"/>
      <c r="N483" s="590"/>
      <c r="O483" s="590"/>
      <c r="P483" s="590"/>
      <c r="Q483" s="590"/>
      <c r="R483" s="590"/>
      <c r="S483" s="590"/>
      <c r="T483" s="591"/>
      <c r="U483" s="592"/>
      <c r="V483" s="593"/>
      <c r="W483" s="594"/>
      <c r="X483" s="595"/>
      <c r="Y483" s="596"/>
      <c r="Z483" s="597"/>
      <c r="AA483" s="598"/>
      <c r="AB483" s="599"/>
      <c r="AC483" s="597"/>
      <c r="AD483" s="598"/>
      <c r="AE483" s="598"/>
      <c r="AF483" s="599"/>
      <c r="AG483" s="595"/>
      <c r="AH483" s="596"/>
    </row>
    <row r="484" spans="2:34" ht="18" customHeight="1">
      <c r="B484" s="67"/>
      <c r="C484" s="627"/>
      <c r="D484" s="628"/>
      <c r="E484" s="628"/>
      <c r="F484" s="628"/>
      <c r="G484" s="629"/>
      <c r="H484" s="627"/>
      <c r="I484" s="628"/>
      <c r="J484" s="628"/>
      <c r="K484" s="628"/>
      <c r="L484" s="628"/>
      <c r="M484" s="628"/>
      <c r="N484" s="628"/>
      <c r="O484" s="628"/>
      <c r="P484" s="628"/>
      <c r="Q484" s="628"/>
      <c r="R484" s="628"/>
      <c r="S484" s="628"/>
      <c r="T484" s="629"/>
      <c r="U484" s="630"/>
      <c r="V484" s="631"/>
      <c r="W484" s="632"/>
      <c r="X484" s="603"/>
      <c r="Y484" s="604"/>
      <c r="Z484" s="633"/>
      <c r="AA484" s="634"/>
      <c r="AB484" s="635"/>
      <c r="AC484" s="633"/>
      <c r="AD484" s="634"/>
      <c r="AE484" s="634"/>
      <c r="AF484" s="635"/>
      <c r="AG484" s="603"/>
      <c r="AH484" s="604"/>
    </row>
    <row r="485" spans="2:34" ht="18" customHeight="1">
      <c r="B485" s="72"/>
      <c r="C485" s="589"/>
      <c r="D485" s="590"/>
      <c r="E485" s="590"/>
      <c r="F485" s="590"/>
      <c r="G485" s="591"/>
      <c r="H485" s="589"/>
      <c r="I485" s="590"/>
      <c r="J485" s="590"/>
      <c r="K485" s="590"/>
      <c r="L485" s="590"/>
      <c r="M485" s="590"/>
      <c r="N485" s="590"/>
      <c r="O485" s="590"/>
      <c r="P485" s="590"/>
      <c r="Q485" s="590"/>
      <c r="R485" s="590"/>
      <c r="S485" s="590"/>
      <c r="T485" s="591"/>
      <c r="U485" s="592"/>
      <c r="V485" s="593"/>
      <c r="W485" s="594"/>
      <c r="X485" s="595"/>
      <c r="Y485" s="596"/>
      <c r="Z485" s="597"/>
      <c r="AA485" s="598"/>
      <c r="AB485" s="599"/>
      <c r="AC485" s="597"/>
      <c r="AD485" s="598"/>
      <c r="AE485" s="598"/>
      <c r="AF485" s="599"/>
      <c r="AG485" s="595"/>
      <c r="AH485" s="596"/>
    </row>
    <row r="486" spans="2:34" ht="18" customHeight="1">
      <c r="B486" s="67"/>
      <c r="C486" s="627"/>
      <c r="D486" s="628"/>
      <c r="E486" s="628"/>
      <c r="F486" s="628"/>
      <c r="G486" s="629"/>
      <c r="H486" s="627"/>
      <c r="I486" s="628"/>
      <c r="J486" s="628"/>
      <c r="K486" s="628"/>
      <c r="L486" s="628"/>
      <c r="M486" s="628"/>
      <c r="N486" s="628"/>
      <c r="O486" s="628"/>
      <c r="P486" s="628"/>
      <c r="Q486" s="628"/>
      <c r="R486" s="628"/>
      <c r="S486" s="628"/>
      <c r="T486" s="629"/>
      <c r="U486" s="630"/>
      <c r="V486" s="631"/>
      <c r="W486" s="632"/>
      <c r="X486" s="603"/>
      <c r="Y486" s="604"/>
      <c r="Z486" s="633"/>
      <c r="AA486" s="634"/>
      <c r="AB486" s="635"/>
      <c r="AC486" s="633"/>
      <c r="AD486" s="634"/>
      <c r="AE486" s="634"/>
      <c r="AF486" s="635"/>
      <c r="AG486" s="603"/>
      <c r="AH486" s="604"/>
    </row>
    <row r="487" spans="2:34" ht="18" customHeight="1">
      <c r="B487" s="72"/>
      <c r="C487" s="589"/>
      <c r="D487" s="590"/>
      <c r="E487" s="590"/>
      <c r="F487" s="590"/>
      <c r="G487" s="591"/>
      <c r="H487" s="589"/>
      <c r="I487" s="590"/>
      <c r="J487" s="590"/>
      <c r="K487" s="590"/>
      <c r="L487" s="590"/>
      <c r="M487" s="590"/>
      <c r="N487" s="590"/>
      <c r="O487" s="590"/>
      <c r="P487" s="590"/>
      <c r="Q487" s="590"/>
      <c r="R487" s="590"/>
      <c r="S487" s="590"/>
      <c r="T487" s="591"/>
      <c r="U487" s="592"/>
      <c r="V487" s="593"/>
      <c r="W487" s="594"/>
      <c r="X487" s="595"/>
      <c r="Y487" s="596"/>
      <c r="Z487" s="597"/>
      <c r="AA487" s="598"/>
      <c r="AB487" s="599"/>
      <c r="AC487" s="597"/>
      <c r="AD487" s="598"/>
      <c r="AE487" s="598"/>
      <c r="AF487" s="599"/>
      <c r="AG487" s="595"/>
      <c r="AH487" s="596"/>
    </row>
    <row r="488" spans="2:34" ht="18" customHeight="1">
      <c r="B488" s="67"/>
      <c r="C488" s="627"/>
      <c r="D488" s="628"/>
      <c r="E488" s="628"/>
      <c r="F488" s="628"/>
      <c r="G488" s="629"/>
      <c r="H488" s="627"/>
      <c r="I488" s="628"/>
      <c r="J488" s="628"/>
      <c r="K488" s="628"/>
      <c r="L488" s="628"/>
      <c r="M488" s="628"/>
      <c r="N488" s="628"/>
      <c r="O488" s="628"/>
      <c r="P488" s="628"/>
      <c r="Q488" s="628"/>
      <c r="R488" s="628"/>
      <c r="S488" s="628"/>
      <c r="T488" s="629"/>
      <c r="U488" s="630"/>
      <c r="V488" s="631"/>
      <c r="W488" s="632"/>
      <c r="X488" s="603"/>
      <c r="Y488" s="604"/>
      <c r="Z488" s="633"/>
      <c r="AA488" s="634"/>
      <c r="AB488" s="635"/>
      <c r="AC488" s="633"/>
      <c r="AD488" s="634"/>
      <c r="AE488" s="634"/>
      <c r="AF488" s="635"/>
      <c r="AG488" s="603"/>
      <c r="AH488" s="604"/>
    </row>
    <row r="489" spans="2:34" ht="18" customHeight="1">
      <c r="B489" s="72"/>
      <c r="C489" s="589"/>
      <c r="D489" s="590"/>
      <c r="E489" s="590"/>
      <c r="F489" s="590"/>
      <c r="G489" s="591"/>
      <c r="H489" s="589"/>
      <c r="I489" s="590"/>
      <c r="J489" s="590"/>
      <c r="K489" s="590"/>
      <c r="L489" s="590"/>
      <c r="M489" s="590"/>
      <c r="N489" s="590"/>
      <c r="O489" s="590"/>
      <c r="P489" s="590"/>
      <c r="Q489" s="590"/>
      <c r="R489" s="590"/>
      <c r="S489" s="590"/>
      <c r="T489" s="591"/>
      <c r="U489" s="592"/>
      <c r="V489" s="593"/>
      <c r="W489" s="594"/>
      <c r="X489" s="595"/>
      <c r="Y489" s="596"/>
      <c r="Z489" s="597"/>
      <c r="AA489" s="598"/>
      <c r="AB489" s="599"/>
      <c r="AC489" s="597"/>
      <c r="AD489" s="598"/>
      <c r="AE489" s="598"/>
      <c r="AF489" s="599"/>
      <c r="AG489" s="595"/>
      <c r="AH489" s="596"/>
    </row>
    <row r="490" spans="2:34" ht="18" customHeight="1">
      <c r="B490" s="67"/>
      <c r="C490" s="627"/>
      <c r="D490" s="628"/>
      <c r="E490" s="628"/>
      <c r="F490" s="628"/>
      <c r="G490" s="629"/>
      <c r="H490" s="627"/>
      <c r="I490" s="628"/>
      <c r="J490" s="628"/>
      <c r="K490" s="628"/>
      <c r="L490" s="628"/>
      <c r="M490" s="628"/>
      <c r="N490" s="628"/>
      <c r="O490" s="628"/>
      <c r="P490" s="628"/>
      <c r="Q490" s="628"/>
      <c r="R490" s="628"/>
      <c r="S490" s="628"/>
      <c r="T490" s="629"/>
      <c r="U490" s="630"/>
      <c r="V490" s="631"/>
      <c r="W490" s="632"/>
      <c r="X490" s="603"/>
      <c r="Y490" s="604"/>
      <c r="Z490" s="633"/>
      <c r="AA490" s="634"/>
      <c r="AB490" s="635"/>
      <c r="AC490" s="633"/>
      <c r="AD490" s="634"/>
      <c r="AE490" s="634"/>
      <c r="AF490" s="635"/>
      <c r="AG490" s="603"/>
      <c r="AH490" s="604"/>
    </row>
    <row r="491" spans="2:34" ht="18" customHeight="1">
      <c r="B491" s="72"/>
      <c r="C491" s="589"/>
      <c r="D491" s="590"/>
      <c r="E491" s="590"/>
      <c r="F491" s="590"/>
      <c r="G491" s="591"/>
      <c r="H491" s="589"/>
      <c r="I491" s="590"/>
      <c r="J491" s="590"/>
      <c r="K491" s="590"/>
      <c r="L491" s="590"/>
      <c r="M491" s="590"/>
      <c r="N491" s="590"/>
      <c r="O491" s="590"/>
      <c r="P491" s="590"/>
      <c r="Q491" s="590"/>
      <c r="R491" s="590"/>
      <c r="S491" s="590"/>
      <c r="T491" s="591"/>
      <c r="U491" s="592"/>
      <c r="V491" s="593"/>
      <c r="W491" s="594"/>
      <c r="X491" s="595"/>
      <c r="Y491" s="596"/>
      <c r="Z491" s="597"/>
      <c r="AA491" s="598"/>
      <c r="AB491" s="599"/>
      <c r="AC491" s="597"/>
      <c r="AD491" s="598"/>
      <c r="AE491" s="598"/>
      <c r="AF491" s="599"/>
      <c r="AG491" s="595"/>
      <c r="AH491" s="596"/>
    </row>
    <row r="492" spans="2:34" ht="18" customHeight="1">
      <c r="B492" s="67"/>
      <c r="C492" s="627"/>
      <c r="D492" s="628"/>
      <c r="E492" s="628"/>
      <c r="F492" s="628"/>
      <c r="G492" s="629"/>
      <c r="H492" s="627"/>
      <c r="I492" s="628"/>
      <c r="J492" s="628"/>
      <c r="K492" s="628"/>
      <c r="L492" s="628"/>
      <c r="M492" s="628"/>
      <c r="N492" s="628"/>
      <c r="O492" s="628"/>
      <c r="P492" s="628"/>
      <c r="Q492" s="628"/>
      <c r="R492" s="628"/>
      <c r="S492" s="628"/>
      <c r="T492" s="629"/>
      <c r="U492" s="630"/>
      <c r="V492" s="631"/>
      <c r="W492" s="632"/>
      <c r="X492" s="603"/>
      <c r="Y492" s="604"/>
      <c r="Z492" s="633"/>
      <c r="AA492" s="634"/>
      <c r="AB492" s="635"/>
      <c r="AC492" s="633"/>
      <c r="AD492" s="634"/>
      <c r="AE492" s="634"/>
      <c r="AF492" s="635"/>
      <c r="AG492" s="603"/>
      <c r="AH492" s="604"/>
    </row>
    <row r="493" spans="2:34" ht="18" customHeight="1">
      <c r="B493" s="72"/>
      <c r="C493" s="589"/>
      <c r="D493" s="590"/>
      <c r="E493" s="590"/>
      <c r="F493" s="590"/>
      <c r="G493" s="591"/>
      <c r="H493" s="589"/>
      <c r="I493" s="590"/>
      <c r="J493" s="590"/>
      <c r="K493" s="590"/>
      <c r="L493" s="590"/>
      <c r="M493" s="590"/>
      <c r="N493" s="590"/>
      <c r="O493" s="590"/>
      <c r="P493" s="590"/>
      <c r="Q493" s="590"/>
      <c r="R493" s="590"/>
      <c r="S493" s="590"/>
      <c r="T493" s="591"/>
      <c r="U493" s="592"/>
      <c r="V493" s="593"/>
      <c r="W493" s="594"/>
      <c r="X493" s="595"/>
      <c r="Y493" s="596"/>
      <c r="Z493" s="597"/>
      <c r="AA493" s="598"/>
      <c r="AB493" s="599"/>
      <c r="AC493" s="597"/>
      <c r="AD493" s="598"/>
      <c r="AE493" s="598"/>
      <c r="AF493" s="599"/>
      <c r="AG493" s="595"/>
      <c r="AH493" s="596"/>
    </row>
    <row r="494" spans="2:34" ht="18" customHeight="1">
      <c r="B494" s="67"/>
      <c r="C494" s="627"/>
      <c r="D494" s="628"/>
      <c r="E494" s="628"/>
      <c r="F494" s="628"/>
      <c r="G494" s="629"/>
      <c r="H494" s="627"/>
      <c r="I494" s="628"/>
      <c r="J494" s="628"/>
      <c r="K494" s="628"/>
      <c r="L494" s="628"/>
      <c r="M494" s="628"/>
      <c r="N494" s="628"/>
      <c r="O494" s="628"/>
      <c r="P494" s="628"/>
      <c r="Q494" s="628"/>
      <c r="R494" s="628"/>
      <c r="S494" s="628"/>
      <c r="T494" s="629"/>
      <c r="U494" s="630"/>
      <c r="V494" s="631"/>
      <c r="W494" s="632"/>
      <c r="X494" s="603"/>
      <c r="Y494" s="604"/>
      <c r="Z494" s="633"/>
      <c r="AA494" s="634"/>
      <c r="AB494" s="635"/>
      <c r="AC494" s="633"/>
      <c r="AD494" s="634"/>
      <c r="AE494" s="634"/>
      <c r="AF494" s="635"/>
      <c r="AG494" s="603"/>
      <c r="AH494" s="604"/>
    </row>
    <row r="495" spans="2:34" ht="18" customHeight="1">
      <c r="B495" s="72"/>
      <c r="C495" s="589"/>
      <c r="D495" s="590"/>
      <c r="E495" s="590"/>
      <c r="F495" s="590"/>
      <c r="G495" s="591"/>
      <c r="H495" s="589"/>
      <c r="I495" s="590"/>
      <c r="J495" s="590"/>
      <c r="K495" s="590"/>
      <c r="L495" s="590"/>
      <c r="M495" s="590"/>
      <c r="N495" s="590"/>
      <c r="O495" s="590"/>
      <c r="P495" s="590"/>
      <c r="Q495" s="590"/>
      <c r="R495" s="590"/>
      <c r="S495" s="590"/>
      <c r="T495" s="591"/>
      <c r="U495" s="592"/>
      <c r="V495" s="593"/>
      <c r="W495" s="594"/>
      <c r="X495" s="595"/>
      <c r="Y495" s="596"/>
      <c r="Z495" s="597"/>
      <c r="AA495" s="598"/>
      <c r="AB495" s="599"/>
      <c r="AC495" s="597"/>
      <c r="AD495" s="598"/>
      <c r="AE495" s="598"/>
      <c r="AF495" s="599"/>
      <c r="AG495" s="595"/>
      <c r="AH495" s="596"/>
    </row>
    <row r="496" spans="2:34" ht="18" customHeight="1">
      <c r="B496" s="67"/>
      <c r="C496" s="627"/>
      <c r="D496" s="628"/>
      <c r="E496" s="628"/>
      <c r="F496" s="628"/>
      <c r="G496" s="629"/>
      <c r="H496" s="627"/>
      <c r="I496" s="628"/>
      <c r="J496" s="628"/>
      <c r="K496" s="628"/>
      <c r="L496" s="628"/>
      <c r="M496" s="628"/>
      <c r="N496" s="628"/>
      <c r="O496" s="628"/>
      <c r="P496" s="628"/>
      <c r="Q496" s="628"/>
      <c r="R496" s="628"/>
      <c r="S496" s="628"/>
      <c r="T496" s="629"/>
      <c r="U496" s="630"/>
      <c r="V496" s="631"/>
      <c r="W496" s="632"/>
      <c r="X496" s="603"/>
      <c r="Y496" s="604"/>
      <c r="Z496" s="633"/>
      <c r="AA496" s="634"/>
      <c r="AB496" s="635"/>
      <c r="AC496" s="633"/>
      <c r="AD496" s="634"/>
      <c r="AE496" s="634"/>
      <c r="AF496" s="635"/>
      <c r="AG496" s="603"/>
      <c r="AH496" s="604"/>
    </row>
    <row r="497" spans="2:34" ht="18" customHeight="1">
      <c r="B497" s="72"/>
      <c r="C497" s="589"/>
      <c r="D497" s="590"/>
      <c r="E497" s="590"/>
      <c r="F497" s="590"/>
      <c r="G497" s="591"/>
      <c r="H497" s="589"/>
      <c r="I497" s="590"/>
      <c r="J497" s="590"/>
      <c r="K497" s="590"/>
      <c r="L497" s="590"/>
      <c r="M497" s="590"/>
      <c r="N497" s="590"/>
      <c r="O497" s="590"/>
      <c r="P497" s="590"/>
      <c r="Q497" s="590"/>
      <c r="R497" s="590"/>
      <c r="S497" s="590"/>
      <c r="T497" s="591"/>
      <c r="U497" s="592"/>
      <c r="V497" s="593"/>
      <c r="W497" s="594"/>
      <c r="X497" s="595"/>
      <c r="Y497" s="596"/>
      <c r="Z497" s="597"/>
      <c r="AA497" s="598"/>
      <c r="AB497" s="599"/>
      <c r="AC497" s="597"/>
      <c r="AD497" s="598"/>
      <c r="AE497" s="598"/>
      <c r="AF497" s="599"/>
      <c r="AG497" s="595"/>
      <c r="AH497" s="596"/>
    </row>
    <row r="498" spans="2:34" ht="18" customHeight="1">
      <c r="B498" s="67"/>
      <c r="C498" s="627"/>
      <c r="D498" s="628"/>
      <c r="E498" s="628"/>
      <c r="F498" s="628"/>
      <c r="G498" s="629"/>
      <c r="H498" s="627"/>
      <c r="I498" s="628"/>
      <c r="J498" s="628"/>
      <c r="K498" s="628"/>
      <c r="L498" s="628"/>
      <c r="M498" s="628"/>
      <c r="N498" s="628"/>
      <c r="O498" s="628"/>
      <c r="P498" s="628"/>
      <c r="Q498" s="628"/>
      <c r="R498" s="628"/>
      <c r="S498" s="628"/>
      <c r="T498" s="629"/>
      <c r="U498" s="630"/>
      <c r="V498" s="631"/>
      <c r="W498" s="632"/>
      <c r="X498" s="603"/>
      <c r="Y498" s="604"/>
      <c r="Z498" s="633"/>
      <c r="AA498" s="634"/>
      <c r="AB498" s="635"/>
      <c r="AC498" s="633"/>
      <c r="AD498" s="634"/>
      <c r="AE498" s="634"/>
      <c r="AF498" s="635"/>
      <c r="AG498" s="603"/>
      <c r="AH498" s="604"/>
    </row>
    <row r="499" spans="2:34" ht="18" customHeight="1">
      <c r="B499" s="72"/>
      <c r="C499" s="589"/>
      <c r="D499" s="590"/>
      <c r="E499" s="590"/>
      <c r="F499" s="590"/>
      <c r="G499" s="591"/>
      <c r="H499" s="589"/>
      <c r="I499" s="590"/>
      <c r="J499" s="590"/>
      <c r="K499" s="590"/>
      <c r="L499" s="590"/>
      <c r="M499" s="590"/>
      <c r="N499" s="590"/>
      <c r="O499" s="590"/>
      <c r="P499" s="590"/>
      <c r="Q499" s="590"/>
      <c r="R499" s="590"/>
      <c r="S499" s="590"/>
      <c r="T499" s="591"/>
      <c r="U499" s="592"/>
      <c r="V499" s="593"/>
      <c r="W499" s="594"/>
      <c r="X499" s="595"/>
      <c r="Y499" s="596"/>
      <c r="Z499" s="597"/>
      <c r="AA499" s="598"/>
      <c r="AB499" s="599"/>
      <c r="AC499" s="597"/>
      <c r="AD499" s="598"/>
      <c r="AE499" s="598"/>
      <c r="AF499" s="599"/>
      <c r="AG499" s="595"/>
      <c r="AH499" s="596"/>
    </row>
    <row r="500" spans="2:34" ht="18" customHeight="1">
      <c r="B500" s="67"/>
      <c r="C500" s="627"/>
      <c r="D500" s="628"/>
      <c r="E500" s="628"/>
      <c r="F500" s="628"/>
      <c r="G500" s="629"/>
      <c r="H500" s="627"/>
      <c r="I500" s="628"/>
      <c r="J500" s="628"/>
      <c r="K500" s="628"/>
      <c r="L500" s="628"/>
      <c r="M500" s="628"/>
      <c r="N500" s="628"/>
      <c r="O500" s="628"/>
      <c r="P500" s="628"/>
      <c r="Q500" s="628"/>
      <c r="R500" s="628"/>
      <c r="S500" s="628"/>
      <c r="T500" s="629"/>
      <c r="U500" s="630"/>
      <c r="V500" s="631"/>
      <c r="W500" s="632"/>
      <c r="X500" s="603"/>
      <c r="Y500" s="604"/>
      <c r="Z500" s="633"/>
      <c r="AA500" s="634"/>
      <c r="AB500" s="635"/>
      <c r="AC500" s="633"/>
      <c r="AD500" s="634"/>
      <c r="AE500" s="634"/>
      <c r="AF500" s="635"/>
      <c r="AG500" s="603"/>
      <c r="AH500" s="604"/>
    </row>
    <row r="501" spans="2:34" ht="18" customHeight="1">
      <c r="B501" s="72"/>
      <c r="C501" s="589"/>
      <c r="D501" s="590"/>
      <c r="E501" s="590"/>
      <c r="F501" s="590"/>
      <c r="G501" s="591"/>
      <c r="H501" s="589"/>
      <c r="I501" s="590"/>
      <c r="J501" s="590"/>
      <c r="K501" s="590"/>
      <c r="L501" s="590"/>
      <c r="M501" s="590"/>
      <c r="N501" s="590"/>
      <c r="O501" s="590"/>
      <c r="P501" s="590"/>
      <c r="Q501" s="590"/>
      <c r="R501" s="590"/>
      <c r="S501" s="590"/>
      <c r="T501" s="591"/>
      <c r="U501" s="592"/>
      <c r="V501" s="593"/>
      <c r="W501" s="594"/>
      <c r="X501" s="595"/>
      <c r="Y501" s="596"/>
      <c r="Z501" s="597"/>
      <c r="AA501" s="598"/>
      <c r="AB501" s="599"/>
      <c r="AC501" s="597"/>
      <c r="AD501" s="598"/>
      <c r="AE501" s="598"/>
      <c r="AF501" s="599"/>
      <c r="AG501" s="595"/>
      <c r="AH501" s="596"/>
    </row>
    <row r="502" spans="2:34" ht="18" customHeight="1">
      <c r="B502" s="67"/>
      <c r="C502" s="627"/>
      <c r="D502" s="628"/>
      <c r="E502" s="628"/>
      <c r="F502" s="628"/>
      <c r="G502" s="629"/>
      <c r="H502" s="627"/>
      <c r="I502" s="628"/>
      <c r="J502" s="628"/>
      <c r="K502" s="628"/>
      <c r="L502" s="628"/>
      <c r="M502" s="628"/>
      <c r="N502" s="628"/>
      <c r="O502" s="628"/>
      <c r="P502" s="628"/>
      <c r="Q502" s="628"/>
      <c r="R502" s="628"/>
      <c r="S502" s="628"/>
      <c r="T502" s="629"/>
      <c r="U502" s="630"/>
      <c r="V502" s="631"/>
      <c r="W502" s="632"/>
      <c r="X502" s="603"/>
      <c r="Y502" s="604"/>
      <c r="Z502" s="633"/>
      <c r="AA502" s="634"/>
      <c r="AB502" s="635"/>
      <c r="AC502" s="633"/>
      <c r="AD502" s="634"/>
      <c r="AE502" s="634"/>
      <c r="AF502" s="635"/>
      <c r="AG502" s="603"/>
      <c r="AH502" s="604"/>
    </row>
    <row r="503" spans="2:34" ht="18" customHeight="1">
      <c r="B503" s="72"/>
      <c r="C503" s="589"/>
      <c r="D503" s="590"/>
      <c r="E503" s="590"/>
      <c r="F503" s="590"/>
      <c r="G503" s="591"/>
      <c r="H503" s="589"/>
      <c r="I503" s="590"/>
      <c r="J503" s="590"/>
      <c r="K503" s="590"/>
      <c r="L503" s="590"/>
      <c r="M503" s="590"/>
      <c r="N503" s="590"/>
      <c r="O503" s="590"/>
      <c r="P503" s="590"/>
      <c r="Q503" s="590"/>
      <c r="R503" s="590"/>
      <c r="S503" s="590"/>
      <c r="T503" s="591"/>
      <c r="U503" s="592"/>
      <c r="V503" s="593"/>
      <c r="W503" s="594"/>
      <c r="X503" s="595"/>
      <c r="Y503" s="596"/>
      <c r="Z503" s="597"/>
      <c r="AA503" s="598"/>
      <c r="AB503" s="599"/>
      <c r="AC503" s="597"/>
      <c r="AD503" s="598"/>
      <c r="AE503" s="598"/>
      <c r="AF503" s="599"/>
      <c r="AG503" s="595"/>
      <c r="AH503" s="596"/>
    </row>
    <row r="504" spans="2:34" ht="18" customHeight="1">
      <c r="B504" s="67"/>
      <c r="C504" s="627"/>
      <c r="D504" s="628"/>
      <c r="E504" s="628"/>
      <c r="F504" s="628"/>
      <c r="G504" s="629"/>
      <c r="H504" s="627"/>
      <c r="I504" s="628"/>
      <c r="J504" s="628"/>
      <c r="K504" s="628"/>
      <c r="L504" s="628"/>
      <c r="M504" s="628"/>
      <c r="N504" s="628"/>
      <c r="O504" s="628"/>
      <c r="P504" s="628"/>
      <c r="Q504" s="628"/>
      <c r="R504" s="628"/>
      <c r="S504" s="628"/>
      <c r="T504" s="629"/>
      <c r="U504" s="630"/>
      <c r="V504" s="631"/>
      <c r="W504" s="632"/>
      <c r="X504" s="603"/>
      <c r="Y504" s="604"/>
      <c r="Z504" s="633"/>
      <c r="AA504" s="634"/>
      <c r="AB504" s="635"/>
      <c r="AC504" s="633"/>
      <c r="AD504" s="634"/>
      <c r="AE504" s="634"/>
      <c r="AF504" s="635"/>
      <c r="AG504" s="603"/>
      <c r="AH504" s="604"/>
    </row>
    <row r="505" spans="2:34" ht="18" customHeight="1">
      <c r="B505" s="72"/>
      <c r="C505" s="589"/>
      <c r="D505" s="590"/>
      <c r="E505" s="590"/>
      <c r="F505" s="590"/>
      <c r="G505" s="591"/>
      <c r="H505" s="589"/>
      <c r="I505" s="590"/>
      <c r="J505" s="590"/>
      <c r="K505" s="590"/>
      <c r="L505" s="590"/>
      <c r="M505" s="590"/>
      <c r="N505" s="590"/>
      <c r="O505" s="590"/>
      <c r="P505" s="590"/>
      <c r="Q505" s="590"/>
      <c r="R505" s="590"/>
      <c r="S505" s="590"/>
      <c r="T505" s="591"/>
      <c r="U505" s="592"/>
      <c r="V505" s="593"/>
      <c r="W505" s="594"/>
      <c r="X505" s="595"/>
      <c r="Y505" s="596"/>
      <c r="Z505" s="597"/>
      <c r="AA505" s="598"/>
      <c r="AB505" s="599"/>
      <c r="AC505" s="597"/>
      <c r="AD505" s="598"/>
      <c r="AE505" s="598"/>
      <c r="AF505" s="599"/>
      <c r="AG505" s="595"/>
      <c r="AH505" s="596"/>
    </row>
    <row r="506" spans="2:34" ht="18" customHeight="1">
      <c r="B506" s="67"/>
      <c r="C506" s="627"/>
      <c r="D506" s="628"/>
      <c r="E506" s="628"/>
      <c r="F506" s="628"/>
      <c r="G506" s="629"/>
      <c r="H506" s="627"/>
      <c r="I506" s="628"/>
      <c r="J506" s="628"/>
      <c r="K506" s="628"/>
      <c r="L506" s="628"/>
      <c r="M506" s="628"/>
      <c r="N506" s="628"/>
      <c r="O506" s="628"/>
      <c r="P506" s="628"/>
      <c r="Q506" s="628"/>
      <c r="R506" s="628"/>
      <c r="S506" s="628"/>
      <c r="T506" s="629"/>
      <c r="U506" s="630"/>
      <c r="V506" s="631"/>
      <c r="W506" s="632"/>
      <c r="X506" s="603"/>
      <c r="Y506" s="604"/>
      <c r="Z506" s="633"/>
      <c r="AA506" s="634"/>
      <c r="AB506" s="635"/>
      <c r="AC506" s="633"/>
      <c r="AD506" s="634"/>
      <c r="AE506" s="634"/>
      <c r="AF506" s="635"/>
      <c r="AG506" s="603"/>
      <c r="AH506" s="604"/>
    </row>
    <row r="507" spans="2:34" ht="18" customHeight="1">
      <c r="B507" s="72"/>
      <c r="C507" s="589"/>
      <c r="D507" s="590"/>
      <c r="E507" s="590"/>
      <c r="F507" s="590"/>
      <c r="G507" s="591"/>
      <c r="H507" s="589"/>
      <c r="I507" s="590"/>
      <c r="J507" s="590"/>
      <c r="K507" s="590"/>
      <c r="L507" s="590"/>
      <c r="M507" s="590"/>
      <c r="N507" s="590"/>
      <c r="O507" s="590"/>
      <c r="P507" s="590"/>
      <c r="Q507" s="590"/>
      <c r="R507" s="590"/>
      <c r="S507" s="590"/>
      <c r="T507" s="591"/>
      <c r="U507" s="592"/>
      <c r="V507" s="593"/>
      <c r="W507" s="594"/>
      <c r="X507" s="595"/>
      <c r="Y507" s="596"/>
      <c r="Z507" s="597"/>
      <c r="AA507" s="598"/>
      <c r="AB507" s="599"/>
      <c r="AC507" s="597"/>
      <c r="AD507" s="598"/>
      <c r="AE507" s="598"/>
      <c r="AF507" s="599"/>
      <c r="AG507" s="595"/>
      <c r="AH507" s="596"/>
    </row>
    <row r="508" spans="2:34" ht="18" customHeight="1">
      <c r="B508" s="67"/>
      <c r="C508" s="627"/>
      <c r="D508" s="628"/>
      <c r="E508" s="628"/>
      <c r="F508" s="628"/>
      <c r="G508" s="629"/>
      <c r="H508" s="627"/>
      <c r="I508" s="628"/>
      <c r="J508" s="628"/>
      <c r="K508" s="628"/>
      <c r="L508" s="628"/>
      <c r="M508" s="628"/>
      <c r="N508" s="628"/>
      <c r="O508" s="628"/>
      <c r="P508" s="628"/>
      <c r="Q508" s="628"/>
      <c r="R508" s="628"/>
      <c r="S508" s="628"/>
      <c r="T508" s="629"/>
      <c r="U508" s="630"/>
      <c r="V508" s="631"/>
      <c r="W508" s="632"/>
      <c r="X508" s="603"/>
      <c r="Y508" s="604"/>
      <c r="Z508" s="633"/>
      <c r="AA508" s="634"/>
      <c r="AB508" s="635"/>
      <c r="AC508" s="633"/>
      <c r="AD508" s="634"/>
      <c r="AE508" s="634"/>
      <c r="AF508" s="635"/>
      <c r="AG508" s="603"/>
      <c r="AH508" s="604"/>
    </row>
    <row r="509" spans="2:34" ht="18" customHeight="1">
      <c r="B509" s="72"/>
      <c r="C509" s="589"/>
      <c r="D509" s="590"/>
      <c r="E509" s="590"/>
      <c r="F509" s="590"/>
      <c r="G509" s="591"/>
      <c r="H509" s="589"/>
      <c r="I509" s="590"/>
      <c r="J509" s="590"/>
      <c r="K509" s="590"/>
      <c r="L509" s="590"/>
      <c r="M509" s="590"/>
      <c r="N509" s="590"/>
      <c r="O509" s="590"/>
      <c r="P509" s="590"/>
      <c r="Q509" s="590"/>
      <c r="R509" s="590"/>
      <c r="S509" s="590"/>
      <c r="T509" s="591"/>
      <c r="U509" s="592"/>
      <c r="V509" s="593"/>
      <c r="W509" s="594"/>
      <c r="X509" s="595"/>
      <c r="Y509" s="596"/>
      <c r="Z509" s="597"/>
      <c r="AA509" s="598"/>
      <c r="AB509" s="599"/>
      <c r="AC509" s="597"/>
      <c r="AD509" s="598"/>
      <c r="AE509" s="598"/>
      <c r="AF509" s="599"/>
      <c r="AG509" s="595"/>
      <c r="AH509" s="596"/>
    </row>
    <row r="510" spans="2:34" ht="18" customHeight="1">
      <c r="B510" s="67"/>
      <c r="C510" s="627"/>
      <c r="D510" s="628"/>
      <c r="E510" s="628"/>
      <c r="F510" s="628"/>
      <c r="G510" s="629"/>
      <c r="H510" s="627"/>
      <c r="I510" s="628"/>
      <c r="J510" s="628"/>
      <c r="K510" s="628"/>
      <c r="L510" s="628"/>
      <c r="M510" s="628"/>
      <c r="N510" s="628"/>
      <c r="O510" s="628"/>
      <c r="P510" s="628"/>
      <c r="Q510" s="628"/>
      <c r="R510" s="628"/>
      <c r="S510" s="628"/>
      <c r="T510" s="629"/>
      <c r="U510" s="630"/>
      <c r="V510" s="631"/>
      <c r="W510" s="632"/>
      <c r="X510" s="603"/>
      <c r="Y510" s="604"/>
      <c r="Z510" s="633"/>
      <c r="AA510" s="634"/>
      <c r="AB510" s="635"/>
      <c r="AC510" s="633"/>
      <c r="AD510" s="634"/>
      <c r="AE510" s="634"/>
      <c r="AF510" s="635"/>
      <c r="AG510" s="603"/>
      <c r="AH510" s="604"/>
    </row>
    <row r="511" spans="2:34" ht="18" customHeight="1">
      <c r="B511" s="72"/>
      <c r="C511" s="589"/>
      <c r="D511" s="590"/>
      <c r="E511" s="590"/>
      <c r="F511" s="590"/>
      <c r="G511" s="591"/>
      <c r="H511" s="589"/>
      <c r="I511" s="590"/>
      <c r="J511" s="590"/>
      <c r="K511" s="590"/>
      <c r="L511" s="590"/>
      <c r="M511" s="590"/>
      <c r="N511" s="590"/>
      <c r="O511" s="590"/>
      <c r="P511" s="590"/>
      <c r="Q511" s="590"/>
      <c r="R511" s="590"/>
      <c r="S511" s="590"/>
      <c r="T511" s="591"/>
      <c r="U511" s="592"/>
      <c r="V511" s="593"/>
      <c r="W511" s="594"/>
      <c r="X511" s="595"/>
      <c r="Y511" s="596"/>
      <c r="Z511" s="597"/>
      <c r="AA511" s="598"/>
      <c r="AB511" s="599"/>
      <c r="AC511" s="597"/>
      <c r="AD511" s="598"/>
      <c r="AE511" s="598"/>
      <c r="AF511" s="599"/>
      <c r="AG511" s="595"/>
      <c r="AH511" s="596"/>
    </row>
    <row r="512" spans="2:34" ht="18" customHeight="1">
      <c r="B512" s="67"/>
      <c r="C512" s="627"/>
      <c r="D512" s="628"/>
      <c r="E512" s="628"/>
      <c r="F512" s="628"/>
      <c r="G512" s="629"/>
      <c r="H512" s="627"/>
      <c r="I512" s="628"/>
      <c r="J512" s="628"/>
      <c r="K512" s="628"/>
      <c r="L512" s="628"/>
      <c r="M512" s="628"/>
      <c r="N512" s="628"/>
      <c r="O512" s="628"/>
      <c r="P512" s="628"/>
      <c r="Q512" s="628"/>
      <c r="R512" s="628"/>
      <c r="S512" s="628"/>
      <c r="T512" s="629"/>
      <c r="U512" s="630"/>
      <c r="V512" s="631"/>
      <c r="W512" s="632"/>
      <c r="X512" s="603"/>
      <c r="Y512" s="604"/>
      <c r="Z512" s="633"/>
      <c r="AA512" s="634"/>
      <c r="AB512" s="635"/>
      <c r="AC512" s="633"/>
      <c r="AD512" s="634"/>
      <c r="AE512" s="634"/>
      <c r="AF512" s="635"/>
      <c r="AG512" s="603"/>
      <c r="AH512" s="604"/>
    </row>
    <row r="513" spans="2:34" ht="18" customHeight="1">
      <c r="B513" s="72"/>
      <c r="C513" s="589"/>
      <c r="D513" s="590"/>
      <c r="E513" s="590"/>
      <c r="F513" s="590"/>
      <c r="G513" s="591"/>
      <c r="H513" s="589"/>
      <c r="I513" s="590"/>
      <c r="J513" s="590"/>
      <c r="K513" s="590"/>
      <c r="L513" s="590"/>
      <c r="M513" s="590"/>
      <c r="N513" s="590"/>
      <c r="O513" s="590"/>
      <c r="P513" s="590"/>
      <c r="Q513" s="590"/>
      <c r="R513" s="590"/>
      <c r="S513" s="590"/>
      <c r="T513" s="591"/>
      <c r="U513" s="592"/>
      <c r="V513" s="593"/>
      <c r="W513" s="594"/>
      <c r="X513" s="595"/>
      <c r="Y513" s="596"/>
      <c r="Z513" s="597"/>
      <c r="AA513" s="598"/>
      <c r="AB513" s="599"/>
      <c r="AC513" s="597"/>
      <c r="AD513" s="598"/>
      <c r="AE513" s="598"/>
      <c r="AF513" s="599"/>
      <c r="AG513" s="595"/>
      <c r="AH513" s="596"/>
    </row>
    <row r="514" spans="2:34" ht="18" customHeight="1">
      <c r="B514" s="67"/>
      <c r="C514" s="627"/>
      <c r="D514" s="628"/>
      <c r="E514" s="628"/>
      <c r="F514" s="628"/>
      <c r="G514" s="629"/>
      <c r="H514" s="627"/>
      <c r="I514" s="628"/>
      <c r="J514" s="628"/>
      <c r="K514" s="628"/>
      <c r="L514" s="628"/>
      <c r="M514" s="628"/>
      <c r="N514" s="628"/>
      <c r="O514" s="628"/>
      <c r="P514" s="628"/>
      <c r="Q514" s="628"/>
      <c r="R514" s="628"/>
      <c r="S514" s="628"/>
      <c r="T514" s="629"/>
      <c r="U514" s="630"/>
      <c r="V514" s="631"/>
      <c r="W514" s="632"/>
      <c r="X514" s="603"/>
      <c r="Y514" s="604"/>
      <c r="Z514" s="633"/>
      <c r="AA514" s="634"/>
      <c r="AB514" s="635"/>
      <c r="AC514" s="633"/>
      <c r="AD514" s="634"/>
      <c r="AE514" s="634"/>
      <c r="AF514" s="635"/>
      <c r="AG514" s="603"/>
      <c r="AH514" s="604"/>
    </row>
    <row r="515" spans="2:34" ht="18" customHeight="1">
      <c r="B515" s="72"/>
      <c r="C515" s="589"/>
      <c r="D515" s="590"/>
      <c r="E515" s="590"/>
      <c r="F515" s="590"/>
      <c r="G515" s="591"/>
      <c r="H515" s="589"/>
      <c r="I515" s="590"/>
      <c r="J515" s="590"/>
      <c r="K515" s="590"/>
      <c r="L515" s="590"/>
      <c r="M515" s="590"/>
      <c r="N515" s="590"/>
      <c r="O515" s="590"/>
      <c r="P515" s="590"/>
      <c r="Q515" s="590"/>
      <c r="R515" s="590"/>
      <c r="S515" s="590"/>
      <c r="T515" s="591"/>
      <c r="U515" s="592"/>
      <c r="V515" s="593"/>
      <c r="W515" s="594"/>
      <c r="X515" s="595"/>
      <c r="Y515" s="596"/>
      <c r="Z515" s="597"/>
      <c r="AA515" s="598"/>
      <c r="AB515" s="599"/>
      <c r="AC515" s="597"/>
      <c r="AD515" s="598"/>
      <c r="AE515" s="598"/>
      <c r="AF515" s="599"/>
      <c r="AG515" s="595"/>
      <c r="AH515" s="596"/>
    </row>
    <row r="516" spans="2:34" ht="18" customHeight="1">
      <c r="B516" s="67"/>
      <c r="C516" s="627"/>
      <c r="D516" s="628"/>
      <c r="E516" s="628"/>
      <c r="F516" s="628"/>
      <c r="G516" s="629"/>
      <c r="H516" s="627"/>
      <c r="I516" s="628"/>
      <c r="J516" s="628"/>
      <c r="K516" s="628"/>
      <c r="L516" s="628"/>
      <c r="M516" s="628"/>
      <c r="N516" s="628"/>
      <c r="O516" s="628"/>
      <c r="P516" s="628"/>
      <c r="Q516" s="628"/>
      <c r="R516" s="628"/>
      <c r="S516" s="628"/>
      <c r="T516" s="629"/>
      <c r="U516" s="630"/>
      <c r="V516" s="631"/>
      <c r="W516" s="632"/>
      <c r="X516" s="603"/>
      <c r="Y516" s="604"/>
      <c r="Z516" s="633"/>
      <c r="AA516" s="634"/>
      <c r="AB516" s="635"/>
      <c r="AC516" s="633"/>
      <c r="AD516" s="634"/>
      <c r="AE516" s="634"/>
      <c r="AF516" s="635"/>
      <c r="AG516" s="603"/>
      <c r="AH516" s="604"/>
    </row>
    <row r="517" spans="2:34" ht="18" customHeight="1">
      <c r="B517" s="72"/>
      <c r="C517" s="589"/>
      <c r="D517" s="590"/>
      <c r="E517" s="590"/>
      <c r="F517" s="590"/>
      <c r="G517" s="591"/>
      <c r="H517" s="589"/>
      <c r="I517" s="590"/>
      <c r="J517" s="590"/>
      <c r="K517" s="590"/>
      <c r="L517" s="590"/>
      <c r="M517" s="590"/>
      <c r="N517" s="590"/>
      <c r="O517" s="590"/>
      <c r="P517" s="590"/>
      <c r="Q517" s="590"/>
      <c r="R517" s="590"/>
      <c r="S517" s="590"/>
      <c r="T517" s="591"/>
      <c r="U517" s="592"/>
      <c r="V517" s="593"/>
      <c r="W517" s="594"/>
      <c r="X517" s="595"/>
      <c r="Y517" s="596"/>
      <c r="Z517" s="597"/>
      <c r="AA517" s="598"/>
      <c r="AB517" s="599"/>
      <c r="AC517" s="597"/>
      <c r="AD517" s="598"/>
      <c r="AE517" s="598"/>
      <c r="AF517" s="599"/>
      <c r="AG517" s="595"/>
      <c r="AH517" s="596"/>
    </row>
    <row r="518" spans="2:34" ht="18" customHeight="1">
      <c r="B518" s="67"/>
      <c r="C518" s="627"/>
      <c r="D518" s="628"/>
      <c r="E518" s="628"/>
      <c r="F518" s="628"/>
      <c r="G518" s="629"/>
      <c r="H518" s="627"/>
      <c r="I518" s="628"/>
      <c r="J518" s="628"/>
      <c r="K518" s="628"/>
      <c r="L518" s="628"/>
      <c r="M518" s="628"/>
      <c r="N518" s="628"/>
      <c r="O518" s="628"/>
      <c r="P518" s="628"/>
      <c r="Q518" s="628"/>
      <c r="R518" s="628"/>
      <c r="S518" s="628"/>
      <c r="T518" s="629"/>
      <c r="U518" s="630"/>
      <c r="V518" s="631"/>
      <c r="W518" s="632"/>
      <c r="X518" s="603"/>
      <c r="Y518" s="604"/>
      <c r="Z518" s="633"/>
      <c r="AA518" s="634"/>
      <c r="AB518" s="635"/>
      <c r="AC518" s="633"/>
      <c r="AD518" s="634"/>
      <c r="AE518" s="634"/>
      <c r="AF518" s="635"/>
      <c r="AG518" s="603"/>
      <c r="AH518" s="604"/>
    </row>
    <row r="519" spans="2:34" ht="18" customHeight="1">
      <c r="B519" s="72"/>
      <c r="C519" s="589"/>
      <c r="D519" s="590"/>
      <c r="E519" s="590"/>
      <c r="F519" s="590"/>
      <c r="G519" s="591"/>
      <c r="H519" s="589"/>
      <c r="I519" s="590"/>
      <c r="J519" s="590"/>
      <c r="K519" s="590"/>
      <c r="L519" s="590"/>
      <c r="M519" s="590"/>
      <c r="N519" s="590"/>
      <c r="O519" s="590"/>
      <c r="P519" s="590"/>
      <c r="Q519" s="590"/>
      <c r="R519" s="590"/>
      <c r="S519" s="590"/>
      <c r="T519" s="591"/>
      <c r="U519" s="592"/>
      <c r="V519" s="593"/>
      <c r="W519" s="594"/>
      <c r="X519" s="595"/>
      <c r="Y519" s="596"/>
      <c r="Z519" s="597"/>
      <c r="AA519" s="598"/>
      <c r="AB519" s="599"/>
      <c r="AC519" s="597"/>
      <c r="AD519" s="598"/>
      <c r="AE519" s="598"/>
      <c r="AF519" s="599"/>
      <c r="AG519" s="595"/>
      <c r="AH519" s="596"/>
    </row>
    <row r="520" spans="2:34" ht="18" customHeight="1">
      <c r="B520" s="67"/>
      <c r="C520" s="627"/>
      <c r="D520" s="628"/>
      <c r="E520" s="628"/>
      <c r="F520" s="628"/>
      <c r="G520" s="629"/>
      <c r="H520" s="627"/>
      <c r="I520" s="628"/>
      <c r="J520" s="628"/>
      <c r="K520" s="628"/>
      <c r="L520" s="628"/>
      <c r="M520" s="628"/>
      <c r="N520" s="628"/>
      <c r="O520" s="628"/>
      <c r="P520" s="628"/>
      <c r="Q520" s="628"/>
      <c r="R520" s="628"/>
      <c r="S520" s="628"/>
      <c r="T520" s="629"/>
      <c r="U520" s="630"/>
      <c r="V520" s="631"/>
      <c r="W520" s="632"/>
      <c r="X520" s="603"/>
      <c r="Y520" s="604"/>
      <c r="Z520" s="633"/>
      <c r="AA520" s="634"/>
      <c r="AB520" s="635"/>
      <c r="AC520" s="633"/>
      <c r="AD520" s="634"/>
      <c r="AE520" s="634"/>
      <c r="AF520" s="635"/>
      <c r="AG520" s="603"/>
      <c r="AH520" s="604"/>
    </row>
    <row r="521" spans="2:34" ht="18" customHeight="1">
      <c r="B521" s="72"/>
      <c r="C521" s="589"/>
      <c r="D521" s="590"/>
      <c r="E521" s="590"/>
      <c r="F521" s="590"/>
      <c r="G521" s="591"/>
      <c r="H521" s="589"/>
      <c r="I521" s="590"/>
      <c r="J521" s="590"/>
      <c r="K521" s="590"/>
      <c r="L521" s="590"/>
      <c r="M521" s="590"/>
      <c r="N521" s="590"/>
      <c r="O521" s="590"/>
      <c r="P521" s="590"/>
      <c r="Q521" s="590"/>
      <c r="R521" s="590"/>
      <c r="S521" s="590"/>
      <c r="T521" s="591"/>
      <c r="U521" s="592"/>
      <c r="V521" s="593"/>
      <c r="W521" s="594"/>
      <c r="X521" s="595"/>
      <c r="Y521" s="596"/>
      <c r="Z521" s="597"/>
      <c r="AA521" s="598"/>
      <c r="AB521" s="599"/>
      <c r="AC521" s="597"/>
      <c r="AD521" s="598"/>
      <c r="AE521" s="598"/>
      <c r="AF521" s="599"/>
      <c r="AG521" s="595"/>
      <c r="AH521" s="596"/>
    </row>
    <row r="522" spans="2:34" ht="18" customHeight="1">
      <c r="B522" s="67"/>
      <c r="C522" s="627"/>
      <c r="D522" s="628"/>
      <c r="E522" s="628"/>
      <c r="F522" s="628"/>
      <c r="G522" s="629"/>
      <c r="H522" s="627"/>
      <c r="I522" s="628"/>
      <c r="J522" s="628"/>
      <c r="K522" s="628"/>
      <c r="L522" s="628"/>
      <c r="M522" s="628"/>
      <c r="N522" s="628"/>
      <c r="O522" s="628"/>
      <c r="P522" s="628"/>
      <c r="Q522" s="628"/>
      <c r="R522" s="628"/>
      <c r="S522" s="628"/>
      <c r="T522" s="629"/>
      <c r="U522" s="630"/>
      <c r="V522" s="631"/>
      <c r="W522" s="632"/>
      <c r="X522" s="603"/>
      <c r="Y522" s="604"/>
      <c r="Z522" s="633"/>
      <c r="AA522" s="634"/>
      <c r="AB522" s="635"/>
      <c r="AC522" s="633"/>
      <c r="AD522" s="634"/>
      <c r="AE522" s="634"/>
      <c r="AF522" s="635"/>
      <c r="AG522" s="603"/>
      <c r="AH522" s="604"/>
    </row>
    <row r="523" spans="2:34" ht="18" customHeight="1">
      <c r="B523" s="72"/>
      <c r="C523" s="589"/>
      <c r="D523" s="590"/>
      <c r="E523" s="590"/>
      <c r="F523" s="590"/>
      <c r="G523" s="591"/>
      <c r="H523" s="589"/>
      <c r="I523" s="590"/>
      <c r="J523" s="590"/>
      <c r="K523" s="590"/>
      <c r="L523" s="590"/>
      <c r="M523" s="590"/>
      <c r="N523" s="590"/>
      <c r="O523" s="590"/>
      <c r="P523" s="590"/>
      <c r="Q523" s="590"/>
      <c r="R523" s="590"/>
      <c r="S523" s="590"/>
      <c r="T523" s="591"/>
      <c r="U523" s="592"/>
      <c r="V523" s="593"/>
      <c r="W523" s="594"/>
      <c r="X523" s="595"/>
      <c r="Y523" s="596"/>
      <c r="Z523" s="597"/>
      <c r="AA523" s="598"/>
      <c r="AB523" s="599"/>
      <c r="AC523" s="597"/>
      <c r="AD523" s="598"/>
      <c r="AE523" s="598"/>
      <c r="AF523" s="599"/>
      <c r="AG523" s="595"/>
      <c r="AH523" s="596"/>
    </row>
    <row r="524" spans="2:34" ht="18" customHeight="1">
      <c r="B524" s="67"/>
      <c r="C524" s="627"/>
      <c r="D524" s="628"/>
      <c r="E524" s="628"/>
      <c r="F524" s="628"/>
      <c r="G524" s="629"/>
      <c r="H524" s="627"/>
      <c r="I524" s="628"/>
      <c r="J524" s="628"/>
      <c r="K524" s="628"/>
      <c r="L524" s="628"/>
      <c r="M524" s="628"/>
      <c r="N524" s="628"/>
      <c r="O524" s="628"/>
      <c r="P524" s="628"/>
      <c r="Q524" s="628"/>
      <c r="R524" s="628"/>
      <c r="S524" s="628"/>
      <c r="T524" s="629"/>
      <c r="U524" s="630"/>
      <c r="V524" s="631"/>
      <c r="W524" s="632"/>
      <c r="X524" s="603"/>
      <c r="Y524" s="604"/>
      <c r="Z524" s="633"/>
      <c r="AA524" s="634"/>
      <c r="AB524" s="635"/>
      <c r="AC524" s="633"/>
      <c r="AD524" s="634"/>
      <c r="AE524" s="634"/>
      <c r="AF524" s="635"/>
      <c r="AG524" s="603"/>
      <c r="AH524" s="604"/>
    </row>
    <row r="525" spans="2:34" ht="18" customHeight="1">
      <c r="B525" s="72"/>
      <c r="C525" s="589"/>
      <c r="D525" s="590"/>
      <c r="E525" s="590"/>
      <c r="F525" s="590"/>
      <c r="G525" s="591"/>
      <c r="H525" s="589"/>
      <c r="I525" s="590"/>
      <c r="J525" s="590"/>
      <c r="K525" s="590"/>
      <c r="L525" s="590"/>
      <c r="M525" s="590"/>
      <c r="N525" s="590"/>
      <c r="O525" s="590"/>
      <c r="P525" s="590"/>
      <c r="Q525" s="590"/>
      <c r="R525" s="590"/>
      <c r="S525" s="590"/>
      <c r="T525" s="591"/>
      <c r="U525" s="592"/>
      <c r="V525" s="593"/>
      <c r="W525" s="594"/>
      <c r="X525" s="595"/>
      <c r="Y525" s="596"/>
      <c r="Z525" s="597"/>
      <c r="AA525" s="598"/>
      <c r="AB525" s="599"/>
      <c r="AC525" s="597"/>
      <c r="AD525" s="598"/>
      <c r="AE525" s="598"/>
      <c r="AF525" s="599"/>
      <c r="AG525" s="595"/>
      <c r="AH525" s="596"/>
    </row>
    <row r="526" spans="2:34" ht="18" customHeight="1">
      <c r="B526" s="67"/>
      <c r="C526" s="627"/>
      <c r="D526" s="628"/>
      <c r="E526" s="628"/>
      <c r="F526" s="628"/>
      <c r="G526" s="629"/>
      <c r="H526" s="627"/>
      <c r="I526" s="628"/>
      <c r="J526" s="628"/>
      <c r="K526" s="628"/>
      <c r="L526" s="628"/>
      <c r="M526" s="628"/>
      <c r="N526" s="628"/>
      <c r="O526" s="628"/>
      <c r="P526" s="628"/>
      <c r="Q526" s="628"/>
      <c r="R526" s="628"/>
      <c r="S526" s="628"/>
      <c r="T526" s="629"/>
      <c r="U526" s="630"/>
      <c r="V526" s="631"/>
      <c r="W526" s="632"/>
      <c r="X526" s="603"/>
      <c r="Y526" s="604"/>
      <c r="Z526" s="633"/>
      <c r="AA526" s="634"/>
      <c r="AB526" s="635"/>
      <c r="AC526" s="633"/>
      <c r="AD526" s="634"/>
      <c r="AE526" s="634"/>
      <c r="AF526" s="635"/>
      <c r="AG526" s="603"/>
      <c r="AH526" s="604"/>
    </row>
    <row r="527" spans="2:34" ht="18" customHeight="1">
      <c r="B527" s="72"/>
      <c r="C527" s="589"/>
      <c r="D527" s="590"/>
      <c r="E527" s="590"/>
      <c r="F527" s="590"/>
      <c r="G527" s="591"/>
      <c r="H527" s="589"/>
      <c r="I527" s="590"/>
      <c r="J527" s="590"/>
      <c r="K527" s="590"/>
      <c r="L527" s="590"/>
      <c r="M527" s="590"/>
      <c r="N527" s="590"/>
      <c r="O527" s="590"/>
      <c r="P527" s="590"/>
      <c r="Q527" s="590"/>
      <c r="R527" s="590"/>
      <c r="S527" s="590"/>
      <c r="T527" s="591"/>
      <c r="U527" s="592"/>
      <c r="V527" s="593"/>
      <c r="W527" s="594"/>
      <c r="X527" s="595"/>
      <c r="Y527" s="596"/>
      <c r="Z527" s="597"/>
      <c r="AA527" s="598"/>
      <c r="AB527" s="599"/>
      <c r="AC527" s="597"/>
      <c r="AD527" s="598"/>
      <c r="AE527" s="598"/>
      <c r="AF527" s="599"/>
      <c r="AG527" s="595"/>
      <c r="AH527" s="596"/>
    </row>
    <row r="528" spans="2:34" ht="18" customHeight="1">
      <c r="B528" s="67"/>
      <c r="C528" s="627"/>
      <c r="D528" s="628"/>
      <c r="E528" s="628"/>
      <c r="F528" s="628"/>
      <c r="G528" s="629"/>
      <c r="H528" s="627"/>
      <c r="I528" s="628"/>
      <c r="J528" s="628"/>
      <c r="K528" s="628"/>
      <c r="L528" s="628"/>
      <c r="M528" s="628"/>
      <c r="N528" s="628"/>
      <c r="O528" s="628"/>
      <c r="P528" s="628"/>
      <c r="Q528" s="628"/>
      <c r="R528" s="628"/>
      <c r="S528" s="628"/>
      <c r="T528" s="629"/>
      <c r="U528" s="630"/>
      <c r="V528" s="631"/>
      <c r="W528" s="632"/>
      <c r="X528" s="603"/>
      <c r="Y528" s="604"/>
      <c r="Z528" s="633"/>
      <c r="AA528" s="634"/>
      <c r="AB528" s="635"/>
      <c r="AC528" s="633"/>
      <c r="AD528" s="634"/>
      <c r="AE528" s="634"/>
      <c r="AF528" s="635"/>
      <c r="AG528" s="603"/>
      <c r="AH528" s="604"/>
    </row>
    <row r="529" spans="2:34" ht="18" customHeight="1">
      <c r="B529" s="72"/>
      <c r="C529" s="589"/>
      <c r="D529" s="590"/>
      <c r="E529" s="590"/>
      <c r="F529" s="590"/>
      <c r="G529" s="591"/>
      <c r="H529" s="589"/>
      <c r="I529" s="590"/>
      <c r="J529" s="590"/>
      <c r="K529" s="590"/>
      <c r="L529" s="590"/>
      <c r="M529" s="590"/>
      <c r="N529" s="590"/>
      <c r="O529" s="590"/>
      <c r="P529" s="590"/>
      <c r="Q529" s="590"/>
      <c r="R529" s="590"/>
      <c r="S529" s="590"/>
      <c r="T529" s="591"/>
      <c r="U529" s="592"/>
      <c r="V529" s="593"/>
      <c r="W529" s="594"/>
      <c r="X529" s="595"/>
      <c r="Y529" s="596"/>
      <c r="Z529" s="597"/>
      <c r="AA529" s="598"/>
      <c r="AB529" s="599"/>
      <c r="AC529" s="597"/>
      <c r="AD529" s="598"/>
      <c r="AE529" s="598"/>
      <c r="AF529" s="599"/>
      <c r="AG529" s="595"/>
      <c r="AH529" s="596"/>
    </row>
    <row r="530" spans="2:34" ht="18" customHeight="1">
      <c r="B530" s="67"/>
      <c r="C530" s="627"/>
      <c r="D530" s="628"/>
      <c r="E530" s="628"/>
      <c r="F530" s="628"/>
      <c r="G530" s="629"/>
      <c r="H530" s="627"/>
      <c r="I530" s="628"/>
      <c r="J530" s="628"/>
      <c r="K530" s="628"/>
      <c r="L530" s="628"/>
      <c r="M530" s="628"/>
      <c r="N530" s="628"/>
      <c r="O530" s="628"/>
      <c r="P530" s="628"/>
      <c r="Q530" s="628"/>
      <c r="R530" s="628"/>
      <c r="S530" s="628"/>
      <c r="T530" s="629"/>
      <c r="U530" s="630"/>
      <c r="V530" s="631"/>
      <c r="W530" s="632"/>
      <c r="X530" s="603"/>
      <c r="Y530" s="604"/>
      <c r="Z530" s="633"/>
      <c r="AA530" s="634"/>
      <c r="AB530" s="635"/>
      <c r="AC530" s="633"/>
      <c r="AD530" s="634"/>
      <c r="AE530" s="634"/>
      <c r="AF530" s="635"/>
      <c r="AG530" s="603"/>
      <c r="AH530" s="604"/>
    </row>
    <row r="531" spans="2:34" ht="18" customHeight="1">
      <c r="B531" s="72"/>
      <c r="C531" s="589"/>
      <c r="D531" s="590"/>
      <c r="E531" s="590"/>
      <c r="F531" s="590"/>
      <c r="G531" s="591"/>
      <c r="H531" s="589"/>
      <c r="I531" s="590"/>
      <c r="J531" s="590"/>
      <c r="K531" s="590"/>
      <c r="L531" s="590"/>
      <c r="M531" s="590"/>
      <c r="N531" s="590"/>
      <c r="O531" s="590"/>
      <c r="P531" s="590"/>
      <c r="Q531" s="590"/>
      <c r="R531" s="590"/>
      <c r="S531" s="590"/>
      <c r="T531" s="591"/>
      <c r="U531" s="592"/>
      <c r="V531" s="593"/>
      <c r="W531" s="594"/>
      <c r="X531" s="595"/>
      <c r="Y531" s="596"/>
      <c r="Z531" s="597"/>
      <c r="AA531" s="598"/>
      <c r="AB531" s="599"/>
      <c r="AC531" s="597"/>
      <c r="AD531" s="598"/>
      <c r="AE531" s="598"/>
      <c r="AF531" s="599"/>
      <c r="AG531" s="595"/>
      <c r="AH531" s="596"/>
    </row>
    <row r="532" spans="2:34" ht="18" customHeight="1">
      <c r="B532" s="67"/>
      <c r="C532" s="627"/>
      <c r="D532" s="628"/>
      <c r="E532" s="628"/>
      <c r="F532" s="628"/>
      <c r="G532" s="629"/>
      <c r="H532" s="627"/>
      <c r="I532" s="628"/>
      <c r="J532" s="628"/>
      <c r="K532" s="628"/>
      <c r="L532" s="628"/>
      <c r="M532" s="628"/>
      <c r="N532" s="628"/>
      <c r="O532" s="628"/>
      <c r="P532" s="628"/>
      <c r="Q532" s="628"/>
      <c r="R532" s="628"/>
      <c r="S532" s="628"/>
      <c r="T532" s="629"/>
      <c r="U532" s="630"/>
      <c r="V532" s="631"/>
      <c r="W532" s="632"/>
      <c r="X532" s="603"/>
      <c r="Y532" s="604"/>
      <c r="Z532" s="633"/>
      <c r="AA532" s="634"/>
      <c r="AB532" s="635"/>
      <c r="AC532" s="633"/>
      <c r="AD532" s="634"/>
      <c r="AE532" s="634"/>
      <c r="AF532" s="635"/>
      <c r="AG532" s="603"/>
      <c r="AH532" s="604"/>
    </row>
    <row r="533" spans="2:34" ht="18" customHeight="1">
      <c r="B533" s="72"/>
      <c r="C533" s="589"/>
      <c r="D533" s="590"/>
      <c r="E533" s="590"/>
      <c r="F533" s="590"/>
      <c r="G533" s="591"/>
      <c r="H533" s="589"/>
      <c r="I533" s="590"/>
      <c r="J533" s="590"/>
      <c r="K533" s="590"/>
      <c r="L533" s="590"/>
      <c r="M533" s="590"/>
      <c r="N533" s="590"/>
      <c r="O533" s="590"/>
      <c r="P533" s="590"/>
      <c r="Q533" s="590"/>
      <c r="R533" s="590"/>
      <c r="S533" s="590"/>
      <c r="T533" s="591"/>
      <c r="U533" s="592"/>
      <c r="V533" s="593"/>
      <c r="W533" s="594"/>
      <c r="X533" s="595"/>
      <c r="Y533" s="596"/>
      <c r="Z533" s="597"/>
      <c r="AA533" s="598"/>
      <c r="AB533" s="599"/>
      <c r="AC533" s="597"/>
      <c r="AD533" s="598"/>
      <c r="AE533" s="598"/>
      <c r="AF533" s="599"/>
      <c r="AG533" s="595"/>
      <c r="AH533" s="596"/>
    </row>
    <row r="534" spans="2:34" ht="18" customHeight="1">
      <c r="B534" s="67"/>
      <c r="C534" s="627"/>
      <c r="D534" s="628"/>
      <c r="E534" s="628"/>
      <c r="F534" s="628"/>
      <c r="G534" s="629"/>
      <c r="H534" s="627"/>
      <c r="I534" s="628"/>
      <c r="J534" s="628"/>
      <c r="K534" s="628"/>
      <c r="L534" s="628"/>
      <c r="M534" s="628"/>
      <c r="N534" s="628"/>
      <c r="O534" s="628"/>
      <c r="P534" s="628"/>
      <c r="Q534" s="628"/>
      <c r="R534" s="628"/>
      <c r="S534" s="628"/>
      <c r="T534" s="629"/>
      <c r="U534" s="630"/>
      <c r="V534" s="631"/>
      <c r="W534" s="632"/>
      <c r="X534" s="603"/>
      <c r="Y534" s="604"/>
      <c r="Z534" s="633"/>
      <c r="AA534" s="634"/>
      <c r="AB534" s="635"/>
      <c r="AC534" s="633"/>
      <c r="AD534" s="634"/>
      <c r="AE534" s="634"/>
      <c r="AF534" s="635"/>
      <c r="AG534" s="603"/>
      <c r="AH534" s="604"/>
    </row>
    <row r="535" spans="2:34" ht="18" customHeight="1">
      <c r="B535" s="72"/>
      <c r="C535" s="589"/>
      <c r="D535" s="590"/>
      <c r="E535" s="590"/>
      <c r="F535" s="590"/>
      <c r="G535" s="591"/>
      <c r="H535" s="589"/>
      <c r="I535" s="590"/>
      <c r="J535" s="590"/>
      <c r="K535" s="590"/>
      <c r="L535" s="590"/>
      <c r="M535" s="590"/>
      <c r="N535" s="590"/>
      <c r="O535" s="590"/>
      <c r="P535" s="590"/>
      <c r="Q535" s="590"/>
      <c r="R535" s="590"/>
      <c r="S535" s="590"/>
      <c r="T535" s="591"/>
      <c r="U535" s="592"/>
      <c r="V535" s="593"/>
      <c r="W535" s="594"/>
      <c r="X535" s="595"/>
      <c r="Y535" s="596"/>
      <c r="Z535" s="597"/>
      <c r="AA535" s="598"/>
      <c r="AB535" s="599"/>
      <c r="AC535" s="597"/>
      <c r="AD535" s="598"/>
      <c r="AE535" s="598"/>
      <c r="AF535" s="599"/>
      <c r="AG535" s="595"/>
      <c r="AH535" s="596"/>
    </row>
    <row r="536" spans="2:34" ht="18" customHeight="1">
      <c r="B536" s="67"/>
      <c r="C536" s="627"/>
      <c r="D536" s="628"/>
      <c r="E536" s="628"/>
      <c r="F536" s="628"/>
      <c r="G536" s="629"/>
      <c r="H536" s="627"/>
      <c r="I536" s="628"/>
      <c r="J536" s="628"/>
      <c r="K536" s="628"/>
      <c r="L536" s="628"/>
      <c r="M536" s="628"/>
      <c r="N536" s="628"/>
      <c r="O536" s="628"/>
      <c r="P536" s="628"/>
      <c r="Q536" s="628"/>
      <c r="R536" s="628"/>
      <c r="S536" s="628"/>
      <c r="T536" s="629"/>
      <c r="U536" s="630"/>
      <c r="V536" s="631"/>
      <c r="W536" s="632"/>
      <c r="X536" s="603"/>
      <c r="Y536" s="604"/>
      <c r="Z536" s="633"/>
      <c r="AA536" s="634"/>
      <c r="AB536" s="635"/>
      <c r="AC536" s="633"/>
      <c r="AD536" s="634"/>
      <c r="AE536" s="634"/>
      <c r="AF536" s="635"/>
      <c r="AG536" s="603"/>
      <c r="AH536" s="604"/>
    </row>
    <row r="537" spans="2:34" ht="18" customHeight="1">
      <c r="B537" s="72"/>
      <c r="C537" s="589"/>
      <c r="D537" s="590"/>
      <c r="E537" s="590"/>
      <c r="F537" s="590"/>
      <c r="G537" s="591"/>
      <c r="H537" s="589"/>
      <c r="I537" s="590"/>
      <c r="J537" s="590"/>
      <c r="K537" s="590"/>
      <c r="L537" s="590"/>
      <c r="M537" s="590"/>
      <c r="N537" s="590"/>
      <c r="O537" s="590"/>
      <c r="P537" s="590"/>
      <c r="Q537" s="590"/>
      <c r="R537" s="590"/>
      <c r="S537" s="590"/>
      <c r="T537" s="591"/>
      <c r="U537" s="592"/>
      <c r="V537" s="593"/>
      <c r="W537" s="594"/>
      <c r="X537" s="595"/>
      <c r="Y537" s="596"/>
      <c r="Z537" s="597"/>
      <c r="AA537" s="598"/>
      <c r="AB537" s="599"/>
      <c r="AC537" s="597"/>
      <c r="AD537" s="598"/>
      <c r="AE537" s="598"/>
      <c r="AF537" s="599"/>
      <c r="AG537" s="595"/>
      <c r="AH537" s="596"/>
    </row>
    <row r="538" spans="2:34" ht="18" customHeight="1">
      <c r="B538" s="67"/>
      <c r="C538" s="627"/>
      <c r="D538" s="628"/>
      <c r="E538" s="628"/>
      <c r="F538" s="628"/>
      <c r="G538" s="629"/>
      <c r="H538" s="627"/>
      <c r="I538" s="628"/>
      <c r="J538" s="628"/>
      <c r="K538" s="628"/>
      <c r="L538" s="628"/>
      <c r="M538" s="628"/>
      <c r="N538" s="628"/>
      <c r="O538" s="628"/>
      <c r="P538" s="628"/>
      <c r="Q538" s="628"/>
      <c r="R538" s="628"/>
      <c r="S538" s="628"/>
      <c r="T538" s="629"/>
      <c r="U538" s="630"/>
      <c r="V538" s="631"/>
      <c r="W538" s="632"/>
      <c r="X538" s="603"/>
      <c r="Y538" s="604"/>
      <c r="Z538" s="633"/>
      <c r="AA538" s="634"/>
      <c r="AB538" s="635"/>
      <c r="AC538" s="633"/>
      <c r="AD538" s="634"/>
      <c r="AE538" s="634"/>
      <c r="AF538" s="635"/>
      <c r="AG538" s="603"/>
      <c r="AH538" s="604"/>
    </row>
    <row r="539" spans="2:34" ht="18" customHeight="1">
      <c r="B539" s="72"/>
      <c r="C539" s="589"/>
      <c r="D539" s="590"/>
      <c r="E539" s="590"/>
      <c r="F539" s="590"/>
      <c r="G539" s="591"/>
      <c r="H539" s="589"/>
      <c r="I539" s="590"/>
      <c r="J539" s="590"/>
      <c r="K539" s="590"/>
      <c r="L539" s="590"/>
      <c r="M539" s="590"/>
      <c r="N539" s="590"/>
      <c r="O539" s="590"/>
      <c r="P539" s="590"/>
      <c r="Q539" s="590"/>
      <c r="R539" s="590"/>
      <c r="S539" s="590"/>
      <c r="T539" s="591"/>
      <c r="U539" s="592"/>
      <c r="V539" s="593"/>
      <c r="W539" s="594"/>
      <c r="X539" s="595"/>
      <c r="Y539" s="596"/>
      <c r="Z539" s="597"/>
      <c r="AA539" s="598"/>
      <c r="AB539" s="599"/>
      <c r="AC539" s="597"/>
      <c r="AD539" s="598"/>
      <c r="AE539" s="598"/>
      <c r="AF539" s="599"/>
      <c r="AG539" s="595"/>
      <c r="AH539" s="596"/>
    </row>
    <row r="540" spans="2:34" ht="18" customHeight="1">
      <c r="B540" s="67"/>
      <c r="C540" s="627"/>
      <c r="D540" s="628"/>
      <c r="E540" s="628"/>
      <c r="F540" s="628"/>
      <c r="G540" s="629"/>
      <c r="H540" s="627"/>
      <c r="I540" s="628"/>
      <c r="J540" s="628"/>
      <c r="K540" s="628"/>
      <c r="L540" s="628"/>
      <c r="M540" s="628"/>
      <c r="N540" s="628"/>
      <c r="O540" s="628"/>
      <c r="P540" s="628"/>
      <c r="Q540" s="628"/>
      <c r="R540" s="628"/>
      <c r="S540" s="628"/>
      <c r="T540" s="629"/>
      <c r="U540" s="630"/>
      <c r="V540" s="631"/>
      <c r="W540" s="632"/>
      <c r="X540" s="603"/>
      <c r="Y540" s="604"/>
      <c r="Z540" s="633"/>
      <c r="AA540" s="634"/>
      <c r="AB540" s="635"/>
      <c r="AC540" s="633"/>
      <c r="AD540" s="634"/>
      <c r="AE540" s="634"/>
      <c r="AF540" s="635"/>
      <c r="AG540" s="603"/>
      <c r="AH540" s="604"/>
    </row>
    <row r="541" spans="2:34" ht="18" customHeight="1">
      <c r="B541" s="72"/>
      <c r="C541" s="589"/>
      <c r="D541" s="590"/>
      <c r="E541" s="590"/>
      <c r="F541" s="590"/>
      <c r="G541" s="591"/>
      <c r="H541" s="589"/>
      <c r="I541" s="590"/>
      <c r="J541" s="590"/>
      <c r="K541" s="590"/>
      <c r="L541" s="590"/>
      <c r="M541" s="590"/>
      <c r="N541" s="590"/>
      <c r="O541" s="590"/>
      <c r="P541" s="590"/>
      <c r="Q541" s="590"/>
      <c r="R541" s="590"/>
      <c r="S541" s="590"/>
      <c r="T541" s="591"/>
      <c r="U541" s="592"/>
      <c r="V541" s="593"/>
      <c r="W541" s="594"/>
      <c r="X541" s="595"/>
      <c r="Y541" s="596"/>
      <c r="Z541" s="597"/>
      <c r="AA541" s="598"/>
      <c r="AB541" s="599"/>
      <c r="AC541" s="597"/>
      <c r="AD541" s="598"/>
      <c r="AE541" s="598"/>
      <c r="AF541" s="599"/>
      <c r="AG541" s="595"/>
      <c r="AH541" s="596"/>
    </row>
    <row r="542" spans="2:34" ht="18" customHeight="1">
      <c r="B542" s="67"/>
      <c r="C542" s="627"/>
      <c r="D542" s="628"/>
      <c r="E542" s="628"/>
      <c r="F542" s="628"/>
      <c r="G542" s="629"/>
      <c r="H542" s="627"/>
      <c r="I542" s="628"/>
      <c r="J542" s="628"/>
      <c r="K542" s="628"/>
      <c r="L542" s="628"/>
      <c r="M542" s="628"/>
      <c r="N542" s="628"/>
      <c r="O542" s="628"/>
      <c r="P542" s="628"/>
      <c r="Q542" s="628"/>
      <c r="R542" s="628"/>
      <c r="S542" s="628"/>
      <c r="T542" s="629"/>
      <c r="U542" s="630"/>
      <c r="V542" s="631"/>
      <c r="W542" s="632"/>
      <c r="X542" s="603"/>
      <c r="Y542" s="604"/>
      <c r="Z542" s="633"/>
      <c r="AA542" s="634"/>
      <c r="AB542" s="635"/>
      <c r="AC542" s="633"/>
      <c r="AD542" s="634"/>
      <c r="AE542" s="634"/>
      <c r="AF542" s="635"/>
      <c r="AG542" s="603"/>
      <c r="AH542" s="604"/>
    </row>
    <row r="543" spans="2:34" ht="18" customHeight="1">
      <c r="B543" s="72"/>
      <c r="C543" s="589"/>
      <c r="D543" s="590"/>
      <c r="E543" s="590"/>
      <c r="F543" s="590"/>
      <c r="G543" s="591"/>
      <c r="H543" s="589"/>
      <c r="I543" s="590"/>
      <c r="J543" s="590"/>
      <c r="K543" s="590"/>
      <c r="L543" s="590"/>
      <c r="M543" s="590"/>
      <c r="N543" s="590"/>
      <c r="O543" s="590"/>
      <c r="P543" s="590"/>
      <c r="Q543" s="590"/>
      <c r="R543" s="590"/>
      <c r="S543" s="590"/>
      <c r="T543" s="591"/>
      <c r="U543" s="592"/>
      <c r="V543" s="593"/>
      <c r="W543" s="594"/>
      <c r="X543" s="595"/>
      <c r="Y543" s="596"/>
      <c r="Z543" s="597"/>
      <c r="AA543" s="598"/>
      <c r="AB543" s="599"/>
      <c r="AC543" s="597"/>
      <c r="AD543" s="598"/>
      <c r="AE543" s="598"/>
      <c r="AF543" s="599"/>
      <c r="AG543" s="595"/>
      <c r="AH543" s="596"/>
    </row>
    <row r="544" spans="2:34" ht="18" customHeight="1">
      <c r="B544" s="67"/>
      <c r="C544" s="627"/>
      <c r="D544" s="628"/>
      <c r="E544" s="628"/>
      <c r="F544" s="628"/>
      <c r="G544" s="629"/>
      <c r="H544" s="627"/>
      <c r="I544" s="628"/>
      <c r="J544" s="628"/>
      <c r="K544" s="628"/>
      <c r="L544" s="628"/>
      <c r="M544" s="628"/>
      <c r="N544" s="628"/>
      <c r="O544" s="628"/>
      <c r="P544" s="628"/>
      <c r="Q544" s="628"/>
      <c r="R544" s="628"/>
      <c r="S544" s="628"/>
      <c r="T544" s="629"/>
      <c r="U544" s="630"/>
      <c r="V544" s="631"/>
      <c r="W544" s="632"/>
      <c r="X544" s="603"/>
      <c r="Y544" s="604"/>
      <c r="Z544" s="633"/>
      <c r="AA544" s="634"/>
      <c r="AB544" s="635"/>
      <c r="AC544" s="633"/>
      <c r="AD544" s="634"/>
      <c r="AE544" s="634"/>
      <c r="AF544" s="635"/>
      <c r="AG544" s="603"/>
      <c r="AH544" s="604"/>
    </row>
    <row r="545" spans="2:34" ht="18" customHeight="1">
      <c r="B545" s="72"/>
      <c r="C545" s="589"/>
      <c r="D545" s="590"/>
      <c r="E545" s="590"/>
      <c r="F545" s="590"/>
      <c r="G545" s="591"/>
      <c r="H545" s="589"/>
      <c r="I545" s="590"/>
      <c r="J545" s="590"/>
      <c r="K545" s="590"/>
      <c r="L545" s="590"/>
      <c r="M545" s="590"/>
      <c r="N545" s="590"/>
      <c r="O545" s="590"/>
      <c r="P545" s="590"/>
      <c r="Q545" s="590"/>
      <c r="R545" s="590"/>
      <c r="S545" s="590"/>
      <c r="T545" s="591"/>
      <c r="U545" s="592"/>
      <c r="V545" s="593"/>
      <c r="W545" s="594"/>
      <c r="X545" s="595"/>
      <c r="Y545" s="596"/>
      <c r="Z545" s="597"/>
      <c r="AA545" s="598"/>
      <c r="AB545" s="599"/>
      <c r="AC545" s="597"/>
      <c r="AD545" s="598"/>
      <c r="AE545" s="598"/>
      <c r="AF545" s="599"/>
      <c r="AG545" s="595"/>
      <c r="AH545" s="596"/>
    </row>
    <row r="546" spans="2:34" ht="18" customHeight="1">
      <c r="B546" s="67"/>
      <c r="C546" s="627"/>
      <c r="D546" s="628"/>
      <c r="E546" s="628"/>
      <c r="F546" s="628"/>
      <c r="G546" s="629"/>
      <c r="H546" s="627"/>
      <c r="I546" s="628"/>
      <c r="J546" s="628"/>
      <c r="K546" s="628"/>
      <c r="L546" s="628"/>
      <c r="M546" s="628"/>
      <c r="N546" s="628"/>
      <c r="O546" s="628"/>
      <c r="P546" s="628"/>
      <c r="Q546" s="628"/>
      <c r="R546" s="628"/>
      <c r="S546" s="628"/>
      <c r="T546" s="629"/>
      <c r="U546" s="630"/>
      <c r="V546" s="631"/>
      <c r="W546" s="632"/>
      <c r="X546" s="603"/>
      <c r="Y546" s="604"/>
      <c r="Z546" s="633"/>
      <c r="AA546" s="634"/>
      <c r="AB546" s="635"/>
      <c r="AC546" s="633"/>
      <c r="AD546" s="634"/>
      <c r="AE546" s="634"/>
      <c r="AF546" s="635"/>
      <c r="AG546" s="603"/>
      <c r="AH546" s="604"/>
    </row>
    <row r="547" spans="2:34" ht="18" customHeight="1">
      <c r="B547" s="65"/>
      <c r="C547" s="89"/>
      <c r="D547" s="89"/>
      <c r="E547" s="89"/>
      <c r="F547" s="89"/>
      <c r="G547" s="89"/>
      <c r="H547" s="89"/>
      <c r="I547" s="89"/>
      <c r="J547" s="89"/>
      <c r="K547" s="89"/>
      <c r="L547" s="89"/>
      <c r="M547" s="89"/>
      <c r="N547" s="89"/>
      <c r="O547" s="89"/>
      <c r="P547" s="89"/>
      <c r="Q547" s="89"/>
      <c r="R547" s="89"/>
      <c r="S547" s="89"/>
      <c r="T547" s="89"/>
      <c r="U547" s="88"/>
      <c r="V547" s="88"/>
      <c r="W547" s="88"/>
      <c r="X547" s="65"/>
      <c r="Y547" s="65"/>
      <c r="Z547" s="66"/>
      <c r="AA547" s="66"/>
      <c r="AB547" s="66"/>
      <c r="AC547" s="66"/>
      <c r="AD547" s="66"/>
      <c r="AE547" s="66"/>
      <c r="AF547" s="66"/>
      <c r="AG547" s="65"/>
      <c r="AH547" s="65"/>
    </row>
    <row r="548" spans="2:34" ht="18" customHeight="1">
      <c r="B548" s="65"/>
      <c r="C548" s="89"/>
      <c r="D548" s="89"/>
      <c r="E548" s="89"/>
      <c r="F548" s="89"/>
      <c r="G548" s="89"/>
      <c r="H548" s="89"/>
      <c r="I548" s="89"/>
      <c r="J548" s="89"/>
      <c r="K548" s="89"/>
      <c r="L548" s="89"/>
      <c r="M548" s="89"/>
      <c r="N548" s="89"/>
      <c r="O548" s="89"/>
      <c r="P548" s="89"/>
      <c r="Q548" s="89"/>
      <c r="R548" s="89"/>
      <c r="S548" s="89"/>
      <c r="T548" s="89"/>
      <c r="U548" s="88"/>
      <c r="V548" s="88"/>
      <c r="W548" s="88"/>
      <c r="X548" s="65"/>
      <c r="Y548" s="65"/>
      <c r="Z548" s="66"/>
      <c r="AA548" s="66"/>
      <c r="AB548" s="66"/>
      <c r="AC548" s="66"/>
      <c r="AD548" s="66"/>
      <c r="AE548" s="66"/>
      <c r="AF548" s="66"/>
      <c r="AG548" s="65"/>
      <c r="AH548" s="65"/>
    </row>
    <row r="549" spans="2:34" ht="18" customHeight="1">
      <c r="B549" s="65"/>
      <c r="C549" s="89"/>
      <c r="D549" s="89"/>
      <c r="E549" s="89"/>
      <c r="F549" s="89"/>
      <c r="G549" s="89"/>
      <c r="H549" s="89"/>
      <c r="I549" s="89"/>
      <c r="J549" s="89"/>
      <c r="K549" s="89"/>
      <c r="L549" s="89"/>
      <c r="M549" s="89"/>
      <c r="N549" s="89"/>
      <c r="O549" s="89"/>
      <c r="P549" s="89"/>
      <c r="Q549" s="89"/>
      <c r="R549" s="89"/>
      <c r="S549" s="89"/>
      <c r="T549" s="89"/>
      <c r="U549" s="88"/>
      <c r="V549" s="88"/>
      <c r="W549" s="88"/>
      <c r="X549" s="65"/>
      <c r="Y549" s="65"/>
      <c r="Z549" s="66"/>
      <c r="AA549" s="66"/>
      <c r="AB549" s="66"/>
      <c r="AC549" s="66"/>
      <c r="AD549" s="66"/>
      <c r="AE549" s="66"/>
      <c r="AF549" s="66"/>
      <c r="AG549" s="65"/>
      <c r="AH549" s="65"/>
    </row>
    <row r="550" spans="2:34" ht="18" customHeight="1">
      <c r="B550" s="65"/>
      <c r="C550" s="89"/>
      <c r="D550" s="89"/>
      <c r="E550" s="89"/>
      <c r="F550" s="89"/>
      <c r="G550" s="89"/>
      <c r="H550" s="89"/>
      <c r="I550" s="89"/>
      <c r="J550" s="89"/>
      <c r="K550" s="89"/>
      <c r="L550" s="89"/>
      <c r="M550" s="89"/>
      <c r="N550" s="89"/>
      <c r="O550" s="89"/>
      <c r="P550" s="89"/>
      <c r="Q550" s="89"/>
      <c r="R550" s="89"/>
      <c r="S550" s="89"/>
      <c r="T550" s="89"/>
      <c r="U550" s="88"/>
      <c r="V550" s="88"/>
      <c r="W550" s="88"/>
      <c r="X550" s="65"/>
      <c r="Y550" s="65"/>
      <c r="Z550" s="66"/>
      <c r="AA550" s="66"/>
      <c r="AB550" s="66"/>
      <c r="AC550" s="66"/>
      <c r="AD550" s="66"/>
      <c r="AE550" s="66"/>
      <c r="AF550" s="66"/>
      <c r="AG550" s="65"/>
      <c r="AH550" s="65"/>
    </row>
    <row r="551" spans="2:34" ht="18" customHeight="1">
      <c r="B551" s="65"/>
      <c r="C551" s="89"/>
      <c r="D551" s="89"/>
      <c r="E551" s="89"/>
      <c r="F551" s="89"/>
      <c r="G551" s="89"/>
      <c r="H551" s="89"/>
      <c r="I551" s="89"/>
      <c r="J551" s="89"/>
      <c r="K551" s="89"/>
      <c r="L551" s="89"/>
      <c r="M551" s="89"/>
      <c r="N551" s="89"/>
      <c r="O551" s="89"/>
      <c r="P551" s="89"/>
      <c r="Q551" s="89"/>
      <c r="R551" s="89"/>
      <c r="S551" s="89"/>
      <c r="T551" s="89"/>
      <c r="U551" s="88"/>
      <c r="V551" s="88"/>
      <c r="W551" s="88"/>
      <c r="X551" s="65"/>
      <c r="Y551" s="65"/>
      <c r="Z551" s="66"/>
      <c r="AA551" s="66"/>
      <c r="AB551" s="66"/>
      <c r="AC551" s="66"/>
      <c r="AD551" s="66"/>
      <c r="AE551" s="66"/>
      <c r="AF551" s="66"/>
      <c r="AG551" s="65"/>
      <c r="AH551" s="65"/>
    </row>
    <row r="552" spans="2:34" ht="18" customHeight="1">
      <c r="B552" s="65"/>
      <c r="C552" s="89"/>
      <c r="D552" s="89"/>
      <c r="E552" s="89"/>
      <c r="F552" s="89"/>
      <c r="G552" s="89"/>
      <c r="H552" s="89"/>
      <c r="I552" s="89"/>
      <c r="J552" s="89"/>
      <c r="K552" s="89"/>
      <c r="L552" s="89"/>
      <c r="M552" s="89"/>
      <c r="N552" s="89"/>
      <c r="O552" s="89"/>
      <c r="P552" s="89"/>
      <c r="Q552" s="89"/>
      <c r="R552" s="89"/>
      <c r="S552" s="89"/>
      <c r="T552" s="89"/>
      <c r="U552" s="88"/>
      <c r="V552" s="88"/>
      <c r="W552" s="88"/>
      <c r="X552" s="65"/>
      <c r="Y552" s="65"/>
      <c r="Z552" s="66"/>
      <c r="AA552" s="66"/>
      <c r="AB552" s="66"/>
      <c r="AC552" s="66"/>
      <c r="AD552" s="66"/>
      <c r="AE552" s="66"/>
      <c r="AF552" s="66"/>
      <c r="AG552" s="65"/>
      <c r="AH552" s="65"/>
    </row>
    <row r="553" spans="2:34" ht="18" customHeight="1">
      <c r="B553" s="65"/>
      <c r="C553" s="89"/>
      <c r="D553" s="89"/>
      <c r="E553" s="89"/>
      <c r="F553" s="89"/>
      <c r="G553" s="89"/>
      <c r="H553" s="89"/>
      <c r="I553" s="89"/>
      <c r="J553" s="89"/>
      <c r="K553" s="89"/>
      <c r="L553" s="89"/>
      <c r="M553" s="89"/>
      <c r="N553" s="89"/>
      <c r="O553" s="89"/>
      <c r="P553" s="89"/>
      <c r="Q553" s="89"/>
      <c r="R553" s="89"/>
      <c r="S553" s="89"/>
      <c r="T553" s="89"/>
      <c r="U553" s="88"/>
      <c r="V553" s="88"/>
      <c r="W553" s="88"/>
      <c r="X553" s="65"/>
      <c r="Y553" s="65"/>
      <c r="Z553" s="66"/>
      <c r="AA553" s="66"/>
      <c r="AB553" s="66"/>
      <c r="AC553" s="66"/>
      <c r="AD553" s="66"/>
      <c r="AE553" s="66"/>
      <c r="AF553" s="66"/>
      <c r="AG553" s="65"/>
      <c r="AH553" s="65"/>
    </row>
    <row r="554" spans="2:34" ht="18" customHeight="1">
      <c r="B554" s="65"/>
      <c r="C554" s="89"/>
      <c r="D554" s="89"/>
      <c r="E554" s="89"/>
      <c r="F554" s="89"/>
      <c r="G554" s="89"/>
      <c r="H554" s="89"/>
      <c r="I554" s="89"/>
      <c r="J554" s="89"/>
      <c r="K554" s="89"/>
      <c r="L554" s="89"/>
      <c r="M554" s="89"/>
      <c r="N554" s="89"/>
      <c r="O554" s="89"/>
      <c r="P554" s="89"/>
      <c r="Q554" s="89"/>
      <c r="R554" s="89"/>
      <c r="S554" s="89"/>
      <c r="T554" s="89"/>
      <c r="U554" s="88"/>
      <c r="V554" s="88"/>
      <c r="W554" s="88"/>
      <c r="X554" s="65"/>
      <c r="Y554" s="65"/>
      <c r="Z554" s="66"/>
      <c r="AA554" s="66"/>
      <c r="AB554" s="66"/>
      <c r="AC554" s="66"/>
      <c r="AD554" s="66"/>
      <c r="AE554" s="66"/>
      <c r="AF554" s="66"/>
      <c r="AG554" s="65"/>
      <c r="AH554" s="65"/>
    </row>
    <row r="555" spans="2:34" ht="18" customHeight="1">
      <c r="B555" s="65"/>
      <c r="C555" s="89"/>
      <c r="D555" s="89"/>
      <c r="E555" s="89"/>
      <c r="F555" s="89"/>
      <c r="G555" s="89"/>
      <c r="H555" s="89"/>
      <c r="I555" s="89"/>
      <c r="J555" s="89"/>
      <c r="K555" s="89"/>
      <c r="L555" s="89"/>
      <c r="M555" s="89"/>
      <c r="N555" s="89"/>
      <c r="O555" s="89"/>
      <c r="P555" s="89"/>
      <c r="Q555" s="89"/>
      <c r="R555" s="89"/>
      <c r="S555" s="89"/>
      <c r="T555" s="89"/>
      <c r="U555" s="88"/>
      <c r="V555" s="88"/>
      <c r="W555" s="88"/>
      <c r="X555" s="65"/>
      <c r="Y555" s="65"/>
      <c r="Z555" s="66"/>
      <c r="AA555" s="66"/>
      <c r="AB555" s="66"/>
      <c r="AC555" s="66"/>
      <c r="AD555" s="66"/>
      <c r="AE555" s="66"/>
      <c r="AF555" s="66"/>
      <c r="AG555" s="65"/>
      <c r="AH555" s="65"/>
    </row>
    <row r="556" spans="2:34" ht="18" customHeight="1">
      <c r="B556" s="65"/>
      <c r="C556" s="89"/>
      <c r="D556" s="89"/>
      <c r="E556" s="89"/>
      <c r="F556" s="89"/>
      <c r="G556" s="89"/>
      <c r="H556" s="89"/>
      <c r="I556" s="89"/>
      <c r="J556" s="89"/>
      <c r="K556" s="89"/>
      <c r="L556" s="89"/>
      <c r="M556" s="89"/>
      <c r="N556" s="89"/>
      <c r="O556" s="89"/>
      <c r="P556" s="89"/>
      <c r="Q556" s="89"/>
      <c r="R556" s="89"/>
      <c r="S556" s="89"/>
      <c r="T556" s="89"/>
      <c r="U556" s="88"/>
      <c r="V556" s="88"/>
      <c r="W556" s="88"/>
      <c r="X556" s="65"/>
      <c r="Y556" s="65"/>
      <c r="Z556" s="66"/>
      <c r="AA556" s="66"/>
      <c r="AB556" s="66"/>
      <c r="AC556" s="66"/>
      <c r="AD556" s="66"/>
      <c r="AE556" s="66"/>
      <c r="AF556" s="66"/>
      <c r="AG556" s="65"/>
      <c r="AH556" s="65"/>
    </row>
    <row r="557" spans="2:34" ht="18" customHeight="1">
      <c r="B557" s="65"/>
      <c r="C557" s="89"/>
      <c r="D557" s="89"/>
      <c r="E557" s="89"/>
      <c r="F557" s="89"/>
      <c r="G557" s="89"/>
      <c r="H557" s="89"/>
      <c r="I557" s="89"/>
      <c r="J557" s="89"/>
      <c r="K557" s="89"/>
      <c r="L557" s="89"/>
      <c r="M557" s="89"/>
      <c r="N557" s="89"/>
      <c r="O557" s="89"/>
      <c r="P557" s="89"/>
      <c r="Q557" s="89"/>
      <c r="R557" s="89"/>
      <c r="S557" s="89"/>
      <c r="T557" s="89"/>
      <c r="U557" s="88"/>
      <c r="V557" s="88"/>
      <c r="W557" s="88"/>
      <c r="X557" s="65"/>
      <c r="Y557" s="65"/>
      <c r="Z557" s="66"/>
      <c r="AA557" s="66"/>
      <c r="AB557" s="66"/>
      <c r="AC557" s="66"/>
      <c r="AD557" s="66"/>
      <c r="AE557" s="66"/>
      <c r="AF557" s="66"/>
      <c r="AG557" s="65"/>
      <c r="AH557" s="65"/>
    </row>
    <row r="558" spans="2:34" ht="18" customHeight="1">
      <c r="B558" s="65"/>
      <c r="C558" s="89"/>
      <c r="D558" s="89"/>
      <c r="E558" s="89"/>
      <c r="F558" s="89"/>
      <c r="G558" s="89"/>
      <c r="H558" s="89"/>
      <c r="I558" s="89"/>
      <c r="J558" s="89"/>
      <c r="K558" s="89"/>
      <c r="L558" s="89"/>
      <c r="M558" s="89"/>
      <c r="N558" s="89"/>
      <c r="O558" s="89"/>
      <c r="P558" s="89"/>
      <c r="Q558" s="89"/>
      <c r="R558" s="89"/>
      <c r="S558" s="89"/>
      <c r="T558" s="89"/>
      <c r="U558" s="88"/>
      <c r="V558" s="88"/>
      <c r="W558" s="88"/>
      <c r="X558" s="65"/>
      <c r="Y558" s="65"/>
      <c r="Z558" s="66"/>
      <c r="AA558" s="66"/>
      <c r="AB558" s="66"/>
      <c r="AC558" s="66"/>
      <c r="AD558" s="66"/>
      <c r="AE558" s="66"/>
      <c r="AF558" s="66"/>
      <c r="AG558" s="65"/>
      <c r="AH558" s="65"/>
    </row>
    <row r="559" spans="2:34" ht="18" customHeight="1">
      <c r="B559" s="65"/>
      <c r="C559" s="89"/>
      <c r="D559" s="89"/>
      <c r="E559" s="89"/>
      <c r="F559" s="89"/>
      <c r="G559" s="89"/>
      <c r="H559" s="89"/>
      <c r="I559" s="89"/>
      <c r="J559" s="89"/>
      <c r="K559" s="89"/>
      <c r="L559" s="89"/>
      <c r="M559" s="89"/>
      <c r="N559" s="89"/>
      <c r="O559" s="89"/>
      <c r="P559" s="89"/>
      <c r="Q559" s="89"/>
      <c r="R559" s="89"/>
      <c r="S559" s="89"/>
      <c r="T559" s="89"/>
      <c r="U559" s="88"/>
      <c r="V559" s="88"/>
      <c r="W559" s="88"/>
      <c r="X559" s="65"/>
      <c r="Y559" s="65"/>
      <c r="Z559" s="66"/>
      <c r="AA559" s="66"/>
      <c r="AB559" s="66"/>
      <c r="AC559" s="66"/>
      <c r="AD559" s="66"/>
      <c r="AE559" s="66"/>
      <c r="AF559" s="66"/>
      <c r="AG559" s="65"/>
      <c r="AH559" s="65"/>
    </row>
    <row r="560" spans="2:34" ht="18" customHeight="1">
      <c r="B560" s="65"/>
      <c r="C560" s="89"/>
      <c r="D560" s="89"/>
      <c r="E560" s="89"/>
      <c r="F560" s="89"/>
      <c r="G560" s="89"/>
      <c r="H560" s="89"/>
      <c r="I560" s="89"/>
      <c r="J560" s="89"/>
      <c r="K560" s="89"/>
      <c r="L560" s="89"/>
      <c r="M560" s="89"/>
      <c r="N560" s="89"/>
      <c r="O560" s="89"/>
      <c r="P560" s="89"/>
      <c r="Q560" s="89"/>
      <c r="R560" s="89"/>
      <c r="S560" s="89"/>
      <c r="T560" s="89"/>
      <c r="U560" s="88"/>
      <c r="V560" s="88"/>
      <c r="W560" s="88"/>
      <c r="X560" s="65"/>
      <c r="Y560" s="65"/>
      <c r="Z560" s="66"/>
      <c r="AA560" s="66"/>
      <c r="AB560" s="66"/>
      <c r="AC560" s="66"/>
      <c r="AD560" s="66"/>
      <c r="AE560" s="66"/>
      <c r="AF560" s="66"/>
      <c r="AG560" s="65"/>
      <c r="AH560" s="65"/>
    </row>
    <row r="561" spans="2:34" ht="18" customHeight="1">
      <c r="B561" s="65"/>
      <c r="C561" s="65"/>
      <c r="D561" s="65"/>
      <c r="E561" s="65"/>
      <c r="F561" s="65"/>
      <c r="G561" s="65"/>
      <c r="H561" s="65"/>
      <c r="I561" s="65"/>
      <c r="J561" s="65"/>
      <c r="K561" s="65"/>
      <c r="L561" s="65"/>
      <c r="M561" s="65"/>
      <c r="N561" s="65"/>
      <c r="O561" s="65"/>
      <c r="P561" s="65"/>
      <c r="Q561" s="65"/>
      <c r="R561" s="65"/>
      <c r="S561" s="65"/>
      <c r="T561" s="65"/>
      <c r="U561" s="66"/>
      <c r="V561" s="66"/>
      <c r="W561" s="66"/>
      <c r="X561" s="65"/>
      <c r="Y561" s="65"/>
      <c r="Z561" s="66"/>
      <c r="AA561" s="66"/>
      <c r="AB561" s="66"/>
      <c r="AC561" s="66"/>
      <c r="AD561" s="66"/>
      <c r="AE561" s="66"/>
      <c r="AF561" s="66"/>
      <c r="AG561" s="65"/>
      <c r="AH561" s="65"/>
    </row>
    <row r="562" spans="2:34" ht="18" customHeight="1">
      <c r="B562" s="65"/>
      <c r="C562" s="65"/>
      <c r="D562" s="65"/>
      <c r="E562" s="65"/>
      <c r="F562" s="65"/>
      <c r="G562" s="65"/>
      <c r="H562" s="65"/>
      <c r="I562" s="65"/>
      <c r="J562" s="65"/>
      <c r="K562" s="65"/>
      <c r="L562" s="65"/>
      <c r="M562" s="65"/>
      <c r="N562" s="65"/>
      <c r="O562" s="65"/>
      <c r="P562" s="65"/>
      <c r="Q562" s="65"/>
      <c r="R562" s="65"/>
      <c r="S562" s="65"/>
      <c r="T562" s="65"/>
      <c r="U562" s="66"/>
      <c r="V562" s="66"/>
      <c r="W562" s="66"/>
      <c r="X562" s="65"/>
      <c r="Y562" s="65"/>
      <c r="Z562" s="66"/>
      <c r="AA562" s="66"/>
      <c r="AB562" s="66"/>
      <c r="AC562" s="66"/>
      <c r="AD562" s="66"/>
      <c r="AE562" s="66"/>
      <c r="AF562" s="66"/>
      <c r="AG562" s="65"/>
      <c r="AH562" s="65"/>
    </row>
    <row r="563" spans="2:34" ht="18" customHeight="1">
      <c r="B563" s="65"/>
      <c r="C563" s="65"/>
      <c r="D563" s="65"/>
      <c r="E563" s="65"/>
      <c r="F563" s="65"/>
      <c r="G563" s="65"/>
      <c r="H563" s="65"/>
      <c r="I563" s="65"/>
      <c r="J563" s="65"/>
      <c r="K563" s="65"/>
      <c r="L563" s="65"/>
      <c r="M563" s="65"/>
      <c r="N563" s="65"/>
      <c r="O563" s="65"/>
      <c r="P563" s="65"/>
      <c r="Q563" s="65"/>
      <c r="R563" s="65"/>
      <c r="S563" s="65"/>
      <c r="T563" s="65"/>
      <c r="U563" s="66"/>
      <c r="V563" s="66"/>
      <c r="W563" s="66"/>
      <c r="X563" s="65"/>
      <c r="Y563" s="65"/>
      <c r="Z563" s="66"/>
      <c r="AA563" s="66"/>
      <c r="AB563" s="66"/>
      <c r="AC563" s="66"/>
      <c r="AD563" s="66"/>
      <c r="AE563" s="66"/>
      <c r="AF563" s="66"/>
      <c r="AG563" s="65"/>
      <c r="AH563" s="65"/>
    </row>
    <row r="564" spans="2:34" ht="18" customHeight="1">
      <c r="B564" s="65"/>
      <c r="C564" s="65"/>
      <c r="D564" s="65"/>
      <c r="E564" s="65"/>
      <c r="F564" s="65"/>
      <c r="G564" s="65"/>
      <c r="H564" s="65"/>
      <c r="I564" s="65"/>
      <c r="J564" s="65"/>
      <c r="K564" s="65"/>
      <c r="L564" s="65"/>
      <c r="M564" s="65"/>
      <c r="N564" s="65"/>
      <c r="O564" s="65"/>
      <c r="P564" s="65"/>
      <c r="Q564" s="65"/>
      <c r="R564" s="65"/>
      <c r="S564" s="65"/>
      <c r="T564" s="65"/>
      <c r="U564" s="66"/>
      <c r="V564" s="66"/>
      <c r="W564" s="66"/>
      <c r="X564" s="65"/>
      <c r="Y564" s="65"/>
      <c r="Z564" s="66"/>
      <c r="AA564" s="66"/>
      <c r="AB564" s="66"/>
      <c r="AC564" s="66"/>
      <c r="AD564" s="66"/>
      <c r="AE564" s="66"/>
      <c r="AF564" s="66"/>
      <c r="AG564" s="65"/>
      <c r="AH564" s="65"/>
    </row>
    <row r="565" spans="2:34" ht="18" customHeight="1">
      <c r="B565" s="65"/>
      <c r="C565" s="65"/>
      <c r="D565" s="65"/>
      <c r="E565" s="65"/>
      <c r="F565" s="65"/>
      <c r="G565" s="65"/>
      <c r="H565" s="65"/>
      <c r="I565" s="65"/>
      <c r="J565" s="65"/>
      <c r="K565" s="65"/>
      <c r="L565" s="65"/>
      <c r="M565" s="65"/>
      <c r="N565" s="65"/>
      <c r="O565" s="65"/>
      <c r="P565" s="65"/>
      <c r="Q565" s="65"/>
      <c r="R565" s="65"/>
      <c r="S565" s="65"/>
      <c r="T565" s="65"/>
      <c r="U565" s="66"/>
      <c r="V565" s="66"/>
      <c r="W565" s="66"/>
      <c r="X565" s="65"/>
      <c r="Y565" s="65"/>
      <c r="Z565" s="66"/>
      <c r="AA565" s="66"/>
      <c r="AB565" s="66"/>
      <c r="AC565" s="66"/>
      <c r="AD565" s="66"/>
      <c r="AE565" s="66"/>
      <c r="AF565" s="66"/>
      <c r="AG565" s="65"/>
      <c r="AH565" s="65"/>
    </row>
    <row r="566" spans="2:34" ht="18" customHeight="1">
      <c r="B566" s="65"/>
      <c r="C566" s="65"/>
      <c r="D566" s="65"/>
      <c r="E566" s="65"/>
      <c r="F566" s="65"/>
      <c r="G566" s="65"/>
      <c r="H566" s="65"/>
      <c r="I566" s="65"/>
      <c r="J566" s="65"/>
      <c r="K566" s="65"/>
      <c r="L566" s="65"/>
      <c r="M566" s="65"/>
      <c r="N566" s="65"/>
      <c r="O566" s="65"/>
      <c r="P566" s="65"/>
      <c r="Q566" s="65"/>
      <c r="R566" s="65"/>
      <c r="S566" s="65"/>
      <c r="T566" s="65"/>
      <c r="U566" s="66"/>
      <c r="V566" s="66"/>
      <c r="W566" s="66"/>
      <c r="X566" s="65"/>
      <c r="Y566" s="65"/>
      <c r="Z566" s="66"/>
      <c r="AA566" s="66"/>
      <c r="AB566" s="66"/>
      <c r="AC566" s="66"/>
      <c r="AD566" s="66"/>
      <c r="AE566" s="66"/>
      <c r="AF566" s="66"/>
      <c r="AG566" s="65"/>
      <c r="AH566" s="65"/>
    </row>
    <row r="567" spans="2:34" ht="18" customHeight="1">
      <c r="B567" s="65"/>
      <c r="C567" s="65"/>
      <c r="D567" s="65"/>
      <c r="E567" s="65"/>
      <c r="F567" s="65"/>
      <c r="G567" s="65"/>
      <c r="H567" s="65"/>
      <c r="I567" s="65"/>
      <c r="J567" s="65"/>
      <c r="K567" s="65"/>
      <c r="L567" s="65"/>
      <c r="M567" s="65"/>
      <c r="N567" s="65"/>
      <c r="O567" s="65"/>
      <c r="P567" s="65"/>
      <c r="Q567" s="65"/>
      <c r="R567" s="65"/>
      <c r="S567" s="65"/>
      <c r="T567" s="65"/>
      <c r="U567" s="66"/>
      <c r="V567" s="66"/>
      <c r="W567" s="66"/>
      <c r="X567" s="65"/>
      <c r="Y567" s="65"/>
      <c r="Z567" s="66"/>
      <c r="AA567" s="66"/>
      <c r="AB567" s="66"/>
      <c r="AC567" s="66"/>
      <c r="AD567" s="66"/>
      <c r="AE567" s="66"/>
      <c r="AF567" s="66"/>
      <c r="AG567" s="65"/>
      <c r="AH567" s="65"/>
    </row>
    <row r="568" spans="2:34" ht="18" customHeight="1">
      <c r="B568" s="65"/>
      <c r="C568" s="65"/>
      <c r="D568" s="65"/>
      <c r="E568" s="65"/>
      <c r="F568" s="65"/>
      <c r="G568" s="65"/>
      <c r="H568" s="65"/>
      <c r="I568" s="65"/>
      <c r="J568" s="65"/>
      <c r="K568" s="65"/>
      <c r="L568" s="65"/>
      <c r="M568" s="65"/>
      <c r="N568" s="65"/>
      <c r="O568" s="65"/>
      <c r="P568" s="65"/>
      <c r="Q568" s="65"/>
      <c r="R568" s="65"/>
      <c r="S568" s="65"/>
      <c r="T568" s="65"/>
      <c r="U568" s="66"/>
      <c r="V568" s="66"/>
      <c r="W568" s="66"/>
      <c r="X568" s="65"/>
      <c r="Y568" s="65"/>
      <c r="Z568" s="66"/>
      <c r="AA568" s="66"/>
      <c r="AB568" s="66"/>
      <c r="AC568" s="66"/>
      <c r="AD568" s="66"/>
      <c r="AE568" s="66"/>
      <c r="AF568" s="66"/>
      <c r="AG568" s="65"/>
      <c r="AH568" s="65"/>
    </row>
    <row r="569" spans="2:34" ht="18" customHeight="1">
      <c r="B569" s="65"/>
      <c r="C569" s="65"/>
      <c r="D569" s="65"/>
      <c r="E569" s="65"/>
      <c r="F569" s="65"/>
      <c r="G569" s="65"/>
      <c r="H569" s="65"/>
      <c r="I569" s="65"/>
      <c r="J569" s="65"/>
      <c r="K569" s="65"/>
      <c r="L569" s="65"/>
      <c r="M569" s="65"/>
      <c r="N569" s="65"/>
      <c r="O569" s="65"/>
      <c r="P569" s="65"/>
      <c r="Q569" s="65"/>
      <c r="R569" s="65"/>
      <c r="S569" s="65"/>
      <c r="T569" s="65"/>
      <c r="U569" s="66"/>
      <c r="V569" s="66"/>
      <c r="W569" s="66"/>
      <c r="X569" s="65"/>
      <c r="Y569" s="65"/>
      <c r="Z569" s="66"/>
      <c r="AA569" s="66"/>
      <c r="AB569" s="66"/>
      <c r="AC569" s="66"/>
      <c r="AD569" s="66"/>
      <c r="AE569" s="66"/>
      <c r="AF569" s="66"/>
      <c r="AG569" s="65"/>
      <c r="AH569" s="65"/>
    </row>
    <row r="570" spans="2:34" ht="18" customHeight="1">
      <c r="B570" s="65"/>
      <c r="C570" s="65"/>
      <c r="D570" s="65"/>
      <c r="E570" s="65"/>
      <c r="F570" s="65"/>
      <c r="G570" s="65"/>
      <c r="H570" s="65"/>
      <c r="I570" s="65"/>
      <c r="J570" s="65"/>
      <c r="K570" s="65"/>
      <c r="L570" s="65"/>
      <c r="M570" s="65"/>
      <c r="N570" s="65"/>
      <c r="O570" s="65"/>
      <c r="P570" s="65"/>
      <c r="Q570" s="65"/>
      <c r="R570" s="65"/>
      <c r="S570" s="65"/>
      <c r="T570" s="65"/>
      <c r="U570" s="66"/>
      <c r="V570" s="66"/>
      <c r="W570" s="66"/>
      <c r="X570" s="65"/>
      <c r="Y570" s="65"/>
      <c r="Z570" s="66"/>
      <c r="AA570" s="66"/>
      <c r="AB570" s="66"/>
      <c r="AC570" s="66"/>
      <c r="AD570" s="66"/>
      <c r="AE570" s="66"/>
      <c r="AF570" s="66"/>
      <c r="AG570" s="65"/>
      <c r="AH570" s="65"/>
    </row>
    <row r="571" spans="2:34" ht="18" customHeight="1">
      <c r="B571" s="65"/>
      <c r="C571" s="65"/>
      <c r="D571" s="65"/>
      <c r="E571" s="65"/>
      <c r="F571" s="65"/>
      <c r="G571" s="65"/>
      <c r="H571" s="65"/>
      <c r="I571" s="65"/>
      <c r="J571" s="65"/>
      <c r="K571" s="65"/>
      <c r="L571" s="65"/>
      <c r="M571" s="65"/>
      <c r="N571" s="65"/>
      <c r="O571" s="65"/>
      <c r="P571" s="65"/>
      <c r="Q571" s="65"/>
      <c r="R571" s="65"/>
      <c r="S571" s="65"/>
      <c r="T571" s="65"/>
      <c r="U571" s="66"/>
      <c r="V571" s="66"/>
      <c r="W571" s="66"/>
      <c r="X571" s="65"/>
      <c r="Y571" s="65"/>
      <c r="Z571" s="66"/>
      <c r="AA571" s="66"/>
      <c r="AB571" s="66"/>
      <c r="AC571" s="66"/>
      <c r="AD571" s="66"/>
      <c r="AE571" s="66"/>
      <c r="AF571" s="66"/>
      <c r="AG571" s="65"/>
      <c r="AH571" s="65"/>
    </row>
    <row r="572" spans="2:34" ht="18" customHeight="1">
      <c r="B572" s="65"/>
      <c r="C572" s="65"/>
      <c r="D572" s="65"/>
      <c r="E572" s="65"/>
      <c r="F572" s="65"/>
      <c r="G572" s="65"/>
      <c r="H572" s="65"/>
      <c r="I572" s="65"/>
      <c r="J572" s="65"/>
      <c r="K572" s="65"/>
      <c r="L572" s="65"/>
      <c r="M572" s="65"/>
      <c r="N572" s="65"/>
      <c r="O572" s="65"/>
      <c r="P572" s="65"/>
      <c r="Q572" s="65"/>
      <c r="R572" s="65"/>
      <c r="S572" s="65"/>
      <c r="T572" s="65"/>
      <c r="U572" s="66"/>
      <c r="V572" s="66"/>
      <c r="W572" s="66"/>
      <c r="X572" s="65"/>
      <c r="Y572" s="65"/>
      <c r="Z572" s="66"/>
      <c r="AA572" s="66"/>
      <c r="AB572" s="66"/>
      <c r="AC572" s="66"/>
      <c r="AD572" s="66"/>
      <c r="AE572" s="66"/>
      <c r="AF572" s="66"/>
      <c r="AG572" s="65"/>
      <c r="AH572" s="65"/>
    </row>
    <row r="573" spans="2:34" ht="18" customHeight="1">
      <c r="B573" s="65"/>
      <c r="C573" s="65"/>
      <c r="D573" s="65"/>
      <c r="E573" s="65"/>
      <c r="F573" s="65"/>
      <c r="G573" s="65"/>
      <c r="H573" s="65"/>
      <c r="I573" s="65"/>
      <c r="J573" s="65"/>
      <c r="K573" s="65"/>
      <c r="L573" s="65"/>
      <c r="M573" s="65"/>
      <c r="N573" s="65"/>
      <c r="O573" s="65"/>
      <c r="P573" s="65"/>
      <c r="Q573" s="65"/>
      <c r="R573" s="65"/>
      <c r="S573" s="65"/>
      <c r="T573" s="65"/>
      <c r="U573" s="66"/>
      <c r="V573" s="66"/>
      <c r="W573" s="66"/>
      <c r="X573" s="65"/>
      <c r="Y573" s="65"/>
      <c r="Z573" s="66"/>
      <c r="AA573" s="66"/>
      <c r="AB573" s="66"/>
      <c r="AC573" s="66"/>
      <c r="AD573" s="66"/>
      <c r="AE573" s="66"/>
      <c r="AF573" s="66"/>
      <c r="AG573" s="65"/>
      <c r="AH573" s="65"/>
    </row>
    <row r="574" spans="2:34" ht="18" customHeight="1">
      <c r="B574" s="65"/>
      <c r="C574" s="65"/>
      <c r="D574" s="65"/>
      <c r="E574" s="65"/>
      <c r="F574" s="65"/>
      <c r="G574" s="65"/>
      <c r="H574" s="65"/>
      <c r="I574" s="65"/>
      <c r="J574" s="65"/>
      <c r="K574" s="65"/>
      <c r="L574" s="65"/>
      <c r="M574" s="65"/>
      <c r="N574" s="65"/>
      <c r="O574" s="65"/>
      <c r="P574" s="65"/>
      <c r="Q574" s="65"/>
      <c r="R574" s="65"/>
      <c r="S574" s="65"/>
      <c r="T574" s="65"/>
      <c r="U574" s="66"/>
      <c r="V574" s="66"/>
      <c r="W574" s="66"/>
      <c r="X574" s="65"/>
      <c r="Y574" s="65"/>
      <c r="Z574" s="66"/>
      <c r="AA574" s="66"/>
      <c r="AB574" s="66"/>
      <c r="AC574" s="66"/>
      <c r="AD574" s="66"/>
      <c r="AE574" s="66"/>
      <c r="AF574" s="66"/>
      <c r="AG574" s="65"/>
      <c r="AH574" s="65"/>
    </row>
    <row r="575" spans="2:34" ht="18" customHeight="1">
      <c r="B575" s="65"/>
      <c r="C575" s="65"/>
      <c r="D575" s="65"/>
      <c r="E575" s="65"/>
      <c r="F575" s="65"/>
      <c r="G575" s="65"/>
      <c r="H575" s="65"/>
      <c r="I575" s="65"/>
      <c r="J575" s="65"/>
      <c r="K575" s="65"/>
      <c r="L575" s="65"/>
      <c r="M575" s="65"/>
      <c r="N575" s="65"/>
      <c r="O575" s="65"/>
      <c r="P575" s="65"/>
      <c r="Q575" s="65"/>
      <c r="R575" s="65"/>
      <c r="S575" s="65"/>
      <c r="T575" s="65"/>
      <c r="U575" s="66"/>
      <c r="V575" s="66"/>
      <c r="W575" s="66"/>
      <c r="X575" s="65"/>
      <c r="Y575" s="65"/>
      <c r="Z575" s="66"/>
      <c r="AA575" s="66"/>
      <c r="AB575" s="66"/>
      <c r="AC575" s="66"/>
      <c r="AD575" s="66"/>
      <c r="AE575" s="66"/>
      <c r="AF575" s="66"/>
      <c r="AG575" s="65"/>
      <c r="AH575" s="65"/>
    </row>
    <row r="576" spans="2:34" ht="18" customHeight="1">
      <c r="B576" s="65"/>
      <c r="C576" s="65"/>
      <c r="D576" s="65"/>
      <c r="E576" s="65"/>
      <c r="F576" s="65"/>
      <c r="G576" s="65"/>
      <c r="H576" s="65"/>
      <c r="I576" s="65"/>
      <c r="J576" s="65"/>
      <c r="K576" s="65"/>
      <c r="L576" s="65"/>
      <c r="M576" s="65"/>
      <c r="N576" s="65"/>
      <c r="O576" s="65"/>
      <c r="P576" s="65"/>
      <c r="Q576" s="65"/>
      <c r="R576" s="65"/>
      <c r="S576" s="65"/>
      <c r="T576" s="65"/>
      <c r="U576" s="66"/>
      <c r="V576" s="66"/>
      <c r="W576" s="66"/>
      <c r="X576" s="65"/>
      <c r="Y576" s="65"/>
      <c r="Z576" s="66"/>
      <c r="AA576" s="66"/>
      <c r="AB576" s="66"/>
      <c r="AC576" s="66"/>
      <c r="AD576" s="66"/>
      <c r="AE576" s="66"/>
      <c r="AF576" s="66"/>
      <c r="AG576" s="65"/>
      <c r="AH576" s="65"/>
    </row>
    <row r="577" spans="2:34" ht="18" customHeight="1">
      <c r="B577" s="65"/>
      <c r="C577" s="65"/>
      <c r="D577" s="65"/>
      <c r="E577" s="65"/>
      <c r="F577" s="65"/>
      <c r="G577" s="65"/>
      <c r="H577" s="65"/>
      <c r="I577" s="65"/>
      <c r="J577" s="65"/>
      <c r="K577" s="65"/>
      <c r="L577" s="65"/>
      <c r="M577" s="65"/>
      <c r="N577" s="65"/>
      <c r="O577" s="65"/>
      <c r="P577" s="65"/>
      <c r="Q577" s="65"/>
      <c r="R577" s="65"/>
      <c r="S577" s="65"/>
      <c r="T577" s="65"/>
      <c r="U577" s="66"/>
      <c r="V577" s="66"/>
      <c r="W577" s="66"/>
      <c r="X577" s="65"/>
      <c r="Y577" s="65"/>
      <c r="Z577" s="66"/>
      <c r="AA577" s="66"/>
      <c r="AB577" s="66"/>
      <c r="AC577" s="66"/>
      <c r="AD577" s="66"/>
      <c r="AE577" s="66"/>
      <c r="AF577" s="66"/>
      <c r="AG577" s="65"/>
      <c r="AH577" s="65"/>
    </row>
    <row r="578" spans="2:34" ht="18" customHeight="1">
      <c r="B578" s="65"/>
      <c r="C578" s="65"/>
      <c r="D578" s="65"/>
      <c r="E578" s="65"/>
      <c r="F578" s="65"/>
      <c r="G578" s="65"/>
      <c r="H578" s="65"/>
      <c r="I578" s="65"/>
      <c r="J578" s="65"/>
      <c r="K578" s="65"/>
      <c r="L578" s="65"/>
      <c r="M578" s="65"/>
      <c r="N578" s="65"/>
      <c r="O578" s="65"/>
      <c r="P578" s="65"/>
      <c r="Q578" s="65"/>
      <c r="R578" s="65"/>
      <c r="S578" s="65"/>
      <c r="T578" s="65"/>
      <c r="U578" s="66"/>
      <c r="V578" s="66"/>
      <c r="W578" s="66"/>
      <c r="X578" s="65"/>
      <c r="Y578" s="65"/>
      <c r="Z578" s="66"/>
      <c r="AA578" s="66"/>
      <c r="AB578" s="66"/>
      <c r="AC578" s="66"/>
      <c r="AD578" s="66"/>
      <c r="AE578" s="66"/>
      <c r="AF578" s="66"/>
      <c r="AG578" s="65"/>
      <c r="AH578" s="65"/>
    </row>
    <row r="579" spans="2:34" ht="18" customHeight="1">
      <c r="B579" s="65"/>
      <c r="C579" s="65"/>
      <c r="D579" s="65"/>
      <c r="E579" s="65"/>
      <c r="F579" s="65"/>
      <c r="G579" s="65"/>
      <c r="H579" s="65"/>
      <c r="I579" s="65"/>
      <c r="J579" s="65"/>
      <c r="K579" s="65"/>
      <c r="L579" s="65"/>
      <c r="M579" s="65"/>
      <c r="N579" s="65"/>
      <c r="O579" s="65"/>
      <c r="P579" s="65"/>
      <c r="Q579" s="65"/>
      <c r="R579" s="65"/>
      <c r="S579" s="65"/>
      <c r="T579" s="65"/>
      <c r="U579" s="66"/>
      <c r="V579" s="66"/>
      <c r="W579" s="66"/>
      <c r="X579" s="65"/>
      <c r="Y579" s="65"/>
      <c r="Z579" s="66"/>
      <c r="AA579" s="66"/>
      <c r="AB579" s="66"/>
      <c r="AC579" s="66"/>
      <c r="AD579" s="66"/>
      <c r="AE579" s="66"/>
      <c r="AF579" s="66"/>
      <c r="AG579" s="65"/>
      <c r="AH579" s="65"/>
    </row>
    <row r="580" spans="2:34" ht="18" customHeight="1">
      <c r="B580" s="65"/>
      <c r="C580" s="65"/>
      <c r="D580" s="65"/>
      <c r="E580" s="65"/>
      <c r="F580" s="65"/>
      <c r="G580" s="65"/>
      <c r="H580" s="65"/>
      <c r="I580" s="65"/>
      <c r="J580" s="65"/>
      <c r="K580" s="65"/>
      <c r="L580" s="65"/>
      <c r="M580" s="65"/>
      <c r="N580" s="65"/>
      <c r="O580" s="65"/>
      <c r="P580" s="65"/>
      <c r="Q580" s="65"/>
      <c r="R580" s="65"/>
      <c r="S580" s="65"/>
      <c r="T580" s="65"/>
      <c r="U580" s="66"/>
      <c r="V580" s="66"/>
      <c r="W580" s="66"/>
      <c r="X580" s="65"/>
      <c r="Y580" s="65"/>
      <c r="Z580" s="66"/>
      <c r="AA580" s="66"/>
      <c r="AB580" s="66"/>
      <c r="AC580" s="66"/>
      <c r="AD580" s="66"/>
      <c r="AE580" s="66"/>
      <c r="AF580" s="66"/>
      <c r="AG580" s="65"/>
      <c r="AH580" s="65"/>
    </row>
    <row r="581" spans="2:34" ht="18" customHeight="1">
      <c r="B581" s="65"/>
      <c r="C581" s="65"/>
      <c r="D581" s="65"/>
      <c r="E581" s="65"/>
      <c r="F581" s="65"/>
      <c r="G581" s="65"/>
      <c r="H581" s="65"/>
      <c r="I581" s="65"/>
      <c r="J581" s="65"/>
      <c r="K581" s="65"/>
      <c r="L581" s="65"/>
      <c r="M581" s="65"/>
      <c r="N581" s="65"/>
      <c r="O581" s="65"/>
      <c r="P581" s="65"/>
      <c r="Q581" s="65"/>
      <c r="R581" s="65"/>
      <c r="S581" s="65"/>
      <c r="T581" s="65"/>
      <c r="U581" s="66"/>
      <c r="V581" s="66"/>
      <c r="W581" s="66"/>
      <c r="X581" s="65"/>
      <c r="Y581" s="65"/>
      <c r="Z581" s="66"/>
      <c r="AA581" s="66"/>
      <c r="AB581" s="66"/>
      <c r="AC581" s="66"/>
      <c r="AD581" s="66"/>
      <c r="AE581" s="66"/>
      <c r="AF581" s="66"/>
      <c r="AG581" s="65"/>
      <c r="AH581" s="65"/>
    </row>
    <row r="582" spans="2:34" ht="18" customHeight="1">
      <c r="B582" s="65"/>
      <c r="C582" s="65"/>
      <c r="D582" s="65"/>
      <c r="E582" s="65"/>
      <c r="F582" s="65"/>
      <c r="G582" s="65"/>
      <c r="H582" s="65"/>
      <c r="I582" s="65"/>
      <c r="J582" s="65"/>
      <c r="K582" s="65"/>
      <c r="L582" s="65"/>
      <c r="M582" s="65"/>
      <c r="N582" s="65"/>
      <c r="O582" s="65"/>
      <c r="P582" s="65"/>
      <c r="Q582" s="65"/>
      <c r="R582" s="65"/>
      <c r="S582" s="65"/>
      <c r="T582" s="65"/>
      <c r="U582" s="66"/>
      <c r="V582" s="66"/>
      <c r="W582" s="66"/>
      <c r="X582" s="65"/>
      <c r="Y582" s="65"/>
      <c r="Z582" s="66"/>
      <c r="AA582" s="66"/>
      <c r="AB582" s="66"/>
      <c r="AC582" s="66"/>
      <c r="AD582" s="66"/>
      <c r="AE582" s="66"/>
      <c r="AF582" s="66"/>
      <c r="AG582" s="65"/>
      <c r="AH582" s="65"/>
    </row>
    <row r="583" spans="2:34" ht="18" customHeight="1">
      <c r="B583" s="65"/>
      <c r="C583" s="65"/>
      <c r="D583" s="65"/>
      <c r="E583" s="65"/>
      <c r="F583" s="65"/>
      <c r="G583" s="65"/>
      <c r="H583" s="65"/>
      <c r="I583" s="65"/>
      <c r="J583" s="65"/>
      <c r="K583" s="65"/>
      <c r="L583" s="65"/>
      <c r="M583" s="65"/>
      <c r="N583" s="65"/>
      <c r="O583" s="65"/>
      <c r="P583" s="65"/>
      <c r="Q583" s="65"/>
      <c r="R583" s="65"/>
      <c r="S583" s="65"/>
      <c r="T583" s="65"/>
      <c r="U583" s="66"/>
      <c r="V583" s="66"/>
      <c r="W583" s="66"/>
      <c r="X583" s="65"/>
      <c r="Y583" s="65"/>
      <c r="Z583" s="66"/>
      <c r="AA583" s="66"/>
      <c r="AB583" s="66"/>
      <c r="AC583" s="66"/>
      <c r="AD583" s="66"/>
      <c r="AE583" s="66"/>
      <c r="AF583" s="66"/>
      <c r="AG583" s="65"/>
      <c r="AH583" s="65"/>
    </row>
    <row r="584" spans="2:34" ht="18" customHeight="1">
      <c r="B584" s="65"/>
      <c r="C584" s="65"/>
      <c r="D584" s="65"/>
      <c r="E584" s="65"/>
      <c r="F584" s="65"/>
      <c r="G584" s="65"/>
      <c r="H584" s="65"/>
      <c r="I584" s="65"/>
      <c r="J584" s="65"/>
      <c r="K584" s="65"/>
      <c r="L584" s="65"/>
      <c r="M584" s="65"/>
      <c r="N584" s="65"/>
      <c r="O584" s="65"/>
      <c r="P584" s="65"/>
      <c r="Q584" s="65"/>
      <c r="R584" s="65"/>
      <c r="S584" s="65"/>
      <c r="T584" s="65"/>
      <c r="U584" s="66"/>
      <c r="V584" s="66"/>
      <c r="W584" s="66"/>
      <c r="X584" s="65"/>
      <c r="Y584" s="65"/>
      <c r="Z584" s="66"/>
      <c r="AA584" s="66"/>
      <c r="AB584" s="66"/>
      <c r="AC584" s="66"/>
      <c r="AD584" s="66"/>
      <c r="AE584" s="66"/>
      <c r="AF584" s="66"/>
      <c r="AG584" s="65"/>
      <c r="AH584" s="65"/>
    </row>
    <row r="585" spans="2:34" ht="18" customHeight="1">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row>
    <row r="586" spans="2:34" ht="18" customHeight="1">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row>
    <row r="587" spans="2:34" ht="18" customHeight="1">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row>
    <row r="588" spans="2:34" ht="18" customHeight="1">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row>
    <row r="589" spans="2:34" ht="18" customHeight="1">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row>
    <row r="590" spans="2:34" ht="18" customHeight="1">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row>
    <row r="591" spans="2:34" ht="18" customHeight="1">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row>
    <row r="592" spans="2:34" ht="18" customHeight="1">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row>
    <row r="593" spans="2:34" ht="18" customHeight="1">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row>
    <row r="594" spans="2:34" ht="18" customHeight="1">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row>
    <row r="595" spans="2:34" ht="18" customHeight="1">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row>
    <row r="596" spans="2:34" ht="18" customHeight="1">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row>
    <row r="597" spans="2:34" ht="18" customHeight="1">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row>
    <row r="598" spans="2:34" ht="18" customHeight="1">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row>
    <row r="599" spans="2:34" ht="18" customHeight="1">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row>
    <row r="600" spans="2:34" ht="18" customHeight="1">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row>
    <row r="601" spans="2:34" ht="18" customHeight="1">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row>
    <row r="602" spans="2:34" ht="18" customHeight="1">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row>
    <row r="603" spans="2:34" ht="18" customHeight="1">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row>
    <row r="604" spans="2:34" ht="18" customHeight="1">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row>
    <row r="605" spans="2:34" ht="18" customHeight="1">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row>
    <row r="606" spans="2:34" ht="18" customHeight="1">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row>
    <row r="607" spans="2:34" ht="18" customHeight="1">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row>
    <row r="608" spans="2:34" ht="18" customHeight="1">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row>
    <row r="609" spans="2:34" ht="18" customHeight="1">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row>
    <row r="610" spans="2:34" ht="18" customHeight="1">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row>
    <row r="611" spans="2:34" ht="18" customHeight="1">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row>
    <row r="612" spans="2:34" ht="13.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row>
    <row r="613" spans="2:34" ht="13.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row>
    <row r="614" spans="2:34" ht="13.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row>
    <row r="615" spans="2:34" ht="13.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row>
    <row r="616" spans="2:34" ht="13.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row>
    <row r="617" spans="2:34" ht="13.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row>
    <row r="618" spans="2:34" ht="13.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row>
    <row r="619" spans="2:34" ht="13.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row>
    <row r="620" spans="2:34" ht="13.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row>
    <row r="621" spans="2:34" ht="13.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row>
    <row r="622" spans="2:34" ht="13.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row>
    <row r="623" spans="2:34" ht="13.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row>
    <row r="624" spans="2:34" ht="13.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row>
    <row r="625" spans="2:34" ht="13.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row>
    <row r="626" spans="2:34" ht="13.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row>
    <row r="627" spans="2:34" ht="13.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row>
    <row r="628" spans="2:34" ht="13.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row>
    <row r="629" spans="2:34" ht="13.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row>
    <row r="630" spans="2:34" ht="13.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row>
    <row r="631" spans="2:34" ht="13.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row>
    <row r="632" spans="2:34" ht="13.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row>
    <row r="633" spans="2:34" ht="13.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row>
    <row r="634" spans="2:34" ht="13.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row>
    <row r="635" spans="2:34" ht="13.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row>
    <row r="636" spans="2:34" ht="13.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row>
    <row r="637" spans="2:34" ht="13.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row>
    <row r="638" spans="2:34" ht="13.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row>
    <row r="639" spans="2:34" ht="13.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row>
    <row r="640" spans="2:34" ht="13.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row>
    <row r="641" spans="2:34" ht="13.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row>
    <row r="642" spans="2:34" ht="13.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row>
    <row r="643" spans="2:34" ht="13.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row>
    <row r="644" spans="2:34" ht="13.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row>
    <row r="645" spans="2:34" ht="13.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row>
    <row r="646" spans="2:34" ht="13.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row>
    <row r="647" spans="2:34" ht="13.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row>
    <row r="648" spans="2:34" ht="13.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row>
    <row r="649" spans="2:34" ht="13.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row>
    <row r="650" spans="2:34" ht="13.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row>
    <row r="651" spans="2:34" ht="13.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row>
    <row r="652" spans="2:34" ht="13.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row>
    <row r="653" spans="2:34" ht="13.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row>
    <row r="654" spans="2:34" ht="13.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row>
    <row r="655" spans="2:34" ht="13.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row>
    <row r="656" spans="2:34" ht="13.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row>
    <row r="657" spans="2:34" ht="13.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row>
    <row r="658" spans="2:34" ht="13.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row>
    <row r="659" spans="2:34" ht="13.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row>
    <row r="660" spans="2:34" ht="13.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row>
    <row r="661" spans="2:34" ht="13.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row>
    <row r="662" spans="2:34" ht="13.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row>
    <row r="663" spans="2:34" ht="13.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row>
    <row r="664" spans="2:34" ht="13.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row>
    <row r="665" spans="2:34" ht="13.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row>
    <row r="666" spans="2:34" ht="13.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row>
    <row r="667" spans="2:34" ht="13.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row>
    <row r="668" spans="2:34" ht="13.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row>
    <row r="669" spans="2:34" ht="13.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row>
    <row r="670" spans="2:34" ht="13.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row>
    <row r="671" spans="2:34" ht="13.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row>
    <row r="672" spans="2:34" ht="13.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row>
    <row r="673" spans="2:34" ht="13.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row>
    <row r="674" spans="2:34" ht="13.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row>
    <row r="675" spans="2:34" ht="13.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row>
    <row r="676" spans="2:34" ht="13.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row>
    <row r="677" spans="2:34" ht="13.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row>
    <row r="678" spans="2:34" ht="13.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row>
    <row r="679" spans="2:34" ht="13.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row>
    <row r="680" spans="2:34" ht="13.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row>
    <row r="681" spans="2:34" ht="13.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row>
    <row r="682" spans="2:34" ht="13.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row>
    <row r="683" spans="2:34" ht="13.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row>
    <row r="684" spans="2:34" ht="13.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row>
    <row r="685" spans="2:34" ht="13.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row>
    <row r="686" spans="2:34" ht="13.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row>
    <row r="687" spans="2:34" ht="13.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row>
    <row r="688" spans="2:34" ht="13.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row>
    <row r="689" spans="2:34" ht="13.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row>
    <row r="690" spans="2:34" ht="13.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row>
    <row r="691" spans="2:34" ht="13.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row>
    <row r="692" spans="2:34" ht="13.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row>
    <row r="693" spans="2:34" ht="13.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row>
    <row r="694" spans="2:34" ht="13.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row>
    <row r="695" spans="2:34" ht="13.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row>
    <row r="696" spans="2:34" ht="13.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row>
    <row r="697" spans="2:34" ht="13.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row>
    <row r="698" spans="2:34" ht="13.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row>
    <row r="699" spans="2:34" ht="13.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row>
    <row r="700" spans="2:34" ht="13.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row>
    <row r="701" spans="2:34" ht="13.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row>
    <row r="702" spans="2:34" ht="13.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row>
    <row r="703" spans="2:34" ht="13.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row>
    <row r="704" spans="2:34" ht="13.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row>
    <row r="705" spans="2:34" ht="13.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row>
    <row r="706" spans="2:34" ht="13.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row>
    <row r="707" spans="2:34" ht="13.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row>
    <row r="708" spans="2:34" ht="13.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row>
    <row r="709" spans="2:34" ht="13.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row>
    <row r="710" spans="2:34" ht="13.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row>
    <row r="711" spans="2:34" ht="13.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row>
    <row r="712" spans="2:34" ht="13.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row>
    <row r="713" spans="2:34" ht="13.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row>
    <row r="714" spans="2:34" ht="13.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row>
    <row r="715" spans="2:34" ht="13.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row>
    <row r="716" spans="2:34" ht="13.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row>
    <row r="717" spans="2:34" ht="13.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row>
    <row r="718" spans="2:34" ht="13.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row>
    <row r="719" spans="2:34" ht="13.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row>
    <row r="720" spans="2:34" ht="13.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row>
    <row r="721" spans="2:34" ht="13.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row>
    <row r="722" spans="2:34" ht="13.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row>
    <row r="723" spans="2:34" ht="13.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row>
    <row r="724" spans="2:34" ht="13.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row>
    <row r="725" spans="2:34" ht="13.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row>
    <row r="726" spans="2:34" ht="13.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row>
    <row r="727" spans="2:34" ht="13.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row>
    <row r="728" spans="2:34" ht="13.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row>
    <row r="729" spans="2:34" ht="13.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row>
    <row r="730" spans="2:34" ht="13.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row>
    <row r="731" spans="2:34" ht="13.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row>
    <row r="732" spans="2:34" ht="13.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row>
    <row r="733" spans="2:34" ht="13.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row>
    <row r="734" spans="2:34" ht="13.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row>
    <row r="735" spans="2:34" ht="13.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row>
    <row r="736" spans="2:34" ht="13.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row>
    <row r="737" spans="2:34" ht="13.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row>
    <row r="738" spans="2:34" ht="13.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row>
    <row r="739" spans="2:34" ht="13.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row>
    <row r="740" spans="2:34" ht="13.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row>
    <row r="741" spans="2:34" ht="13.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row>
    <row r="742" spans="2:34" ht="13.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row>
    <row r="743" spans="2:34" ht="13.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row>
    <row r="744" spans="2:34" ht="13.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row>
    <row r="745" spans="2:34" ht="13.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row>
    <row r="746" spans="2:34" ht="13.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row>
    <row r="747" spans="2:34" ht="13.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row>
    <row r="748" spans="2:34" ht="13.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row>
    <row r="749" spans="2:34" ht="13.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row>
    <row r="750" spans="2:34" ht="13.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row>
    <row r="751" spans="2:34" ht="13.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row>
    <row r="752" spans="2:34" ht="13.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row>
    <row r="753" spans="2:34" ht="13.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row>
    <row r="754" spans="2:34" ht="13.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row>
    <row r="755" spans="2:34" ht="13.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row>
    <row r="756" spans="2:34" ht="13.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row>
    <row r="757" spans="2:34" ht="13.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row>
    <row r="758" spans="2:34" ht="13.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row>
    <row r="759" spans="2:34" ht="13.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row>
    <row r="760" spans="2:34" ht="13.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row>
    <row r="761" spans="2:34" ht="13.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row>
    <row r="762" spans="2:34" ht="13.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row>
    <row r="763" spans="2:34" ht="13.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row>
    <row r="764" spans="2:34" ht="13.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row>
    <row r="765" spans="2:34" ht="13.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row>
    <row r="766" spans="2:34" ht="13.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row>
    <row r="767" spans="2:34" ht="13.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row>
    <row r="768" spans="2:34" ht="13.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row>
    <row r="769" spans="2:34" ht="13.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row>
    <row r="770" spans="2:34" ht="13.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row>
    <row r="771" spans="2:34" ht="13.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row>
    <row r="772" spans="2:34" ht="13.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row>
    <row r="773" spans="2:34" ht="13.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row>
    <row r="774" spans="2:34" ht="13.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row>
    <row r="775" spans="2:34" ht="13.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row>
    <row r="776" spans="2:34" ht="13.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row>
    <row r="777" spans="2:34" ht="13.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row>
    <row r="778" spans="2:34" ht="13.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row>
    <row r="779" spans="2:34" ht="13.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row>
    <row r="780" spans="2:34" ht="13.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row>
    <row r="781" spans="2:34" ht="13.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row>
    <row r="782" spans="2:34" ht="13.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row>
    <row r="783" spans="2:34" ht="13.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row>
    <row r="784" spans="2:34" ht="13.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row>
    <row r="785" spans="2:34" ht="13.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row>
    <row r="786" spans="2:34" ht="13.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row>
    <row r="787" spans="2:34" ht="13.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row>
    <row r="788" spans="2:34" ht="13.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row>
    <row r="789" spans="2:34" ht="13.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row>
    <row r="790" spans="2:34" ht="13.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row>
    <row r="791" spans="2:34" ht="13.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row>
    <row r="792" spans="2:34" ht="13.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row>
    <row r="793" spans="2:34" ht="13.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row>
    <row r="794" spans="2:34" ht="13.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row>
    <row r="795" spans="2:34" ht="13.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row>
    <row r="796" spans="2:34" ht="13.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row>
    <row r="797" spans="2:34" ht="13.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row>
    <row r="798" spans="2:34" ht="13.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row>
    <row r="799" spans="2:34" ht="13.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row>
    <row r="800" spans="2:34" ht="13.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row>
    <row r="801" spans="2:34" ht="13.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row>
    <row r="802" spans="2:34" ht="13.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row>
    <row r="803" spans="2:34" ht="13.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row>
    <row r="804" spans="2:34" ht="13.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row>
    <row r="805" spans="2:34" ht="13.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row>
    <row r="806" spans="2:34" ht="13.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row>
    <row r="807" spans="2:34" ht="13.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row>
    <row r="808" spans="2:34" ht="13.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row>
    <row r="809" spans="2:34" ht="13.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row>
    <row r="810" spans="2:34" ht="13.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row>
    <row r="811" spans="2:34" ht="13.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row>
    <row r="812" spans="2:34" ht="13.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row>
    <row r="813" spans="2:34" ht="13.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row>
    <row r="814" spans="2:34" ht="13.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row>
    <row r="815" spans="2:34" ht="13.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row>
    <row r="816" spans="2:34" ht="13.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row>
    <row r="817" spans="2:34" ht="13.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row>
    <row r="818" spans="2:34" ht="13.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row>
    <row r="819" spans="2:34" ht="13.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row>
  </sheetData>
  <mergeCells count="3789">
    <mergeCell ref="AG546:AH546"/>
    <mergeCell ref="C546:G546"/>
    <mergeCell ref="H546:T546"/>
    <mergeCell ref="U546:W546"/>
    <mergeCell ref="X546:Y546"/>
    <mergeCell ref="Z546:AB546"/>
    <mergeCell ref="AC546:AF546"/>
    <mergeCell ref="AG544:AH544"/>
    <mergeCell ref="C545:G545"/>
    <mergeCell ref="H545:T545"/>
    <mergeCell ref="U545:W545"/>
    <mergeCell ref="X545:Y545"/>
    <mergeCell ref="Z545:AB545"/>
    <mergeCell ref="AC545:AF545"/>
    <mergeCell ref="AG545:AH545"/>
    <mergeCell ref="C544:G544"/>
    <mergeCell ref="H544:T544"/>
    <mergeCell ref="U544:W544"/>
    <mergeCell ref="X544:Y544"/>
    <mergeCell ref="Z544:AB544"/>
    <mergeCell ref="AC544:AF544"/>
    <mergeCell ref="AG542:AH542"/>
    <mergeCell ref="C543:G543"/>
    <mergeCell ref="H543:T543"/>
    <mergeCell ref="U543:W543"/>
    <mergeCell ref="X543:Y543"/>
    <mergeCell ref="Z543:AB543"/>
    <mergeCell ref="AC543:AF543"/>
    <mergeCell ref="AG543:AH543"/>
    <mergeCell ref="C542:G542"/>
    <mergeCell ref="H542:T542"/>
    <mergeCell ref="U542:W542"/>
    <mergeCell ref="X542:Y542"/>
    <mergeCell ref="Z542:AB542"/>
    <mergeCell ref="AC542:AF542"/>
    <mergeCell ref="AG540:AH540"/>
    <mergeCell ref="C541:G541"/>
    <mergeCell ref="H541:T541"/>
    <mergeCell ref="U541:W541"/>
    <mergeCell ref="X541:Y541"/>
    <mergeCell ref="Z541:AB541"/>
    <mergeCell ref="AC541:AF541"/>
    <mergeCell ref="AG541:AH541"/>
    <mergeCell ref="C540:G540"/>
    <mergeCell ref="H540:T540"/>
    <mergeCell ref="U540:W540"/>
    <mergeCell ref="X540:Y540"/>
    <mergeCell ref="Z540:AB540"/>
    <mergeCell ref="AC540:AF540"/>
    <mergeCell ref="AG538:AH538"/>
    <mergeCell ref="C539:G539"/>
    <mergeCell ref="H539:T539"/>
    <mergeCell ref="U539:W539"/>
    <mergeCell ref="X539:Y539"/>
    <mergeCell ref="Z539:AB539"/>
    <mergeCell ref="AC539:AF539"/>
    <mergeCell ref="AG539:AH539"/>
    <mergeCell ref="C538:G538"/>
    <mergeCell ref="H538:T538"/>
    <mergeCell ref="U538:W538"/>
    <mergeCell ref="X538:Y538"/>
    <mergeCell ref="Z538:AB538"/>
    <mergeCell ref="AC538:AF538"/>
    <mergeCell ref="AG536:AH536"/>
    <mergeCell ref="C537:G537"/>
    <mergeCell ref="H537:T537"/>
    <mergeCell ref="U537:W537"/>
    <mergeCell ref="X537:Y537"/>
    <mergeCell ref="Z537:AB537"/>
    <mergeCell ref="AC537:AF537"/>
    <mergeCell ref="AG537:AH537"/>
    <mergeCell ref="C536:G536"/>
    <mergeCell ref="H536:T536"/>
    <mergeCell ref="U536:W536"/>
    <mergeCell ref="X536:Y536"/>
    <mergeCell ref="Z536:AB536"/>
    <mergeCell ref="AC536:AF536"/>
    <mergeCell ref="AG534:AH534"/>
    <mergeCell ref="C535:G535"/>
    <mergeCell ref="H535:T535"/>
    <mergeCell ref="U535:W535"/>
    <mergeCell ref="X535:Y535"/>
    <mergeCell ref="Z535:AB535"/>
    <mergeCell ref="AC535:AF535"/>
    <mergeCell ref="AG535:AH535"/>
    <mergeCell ref="C534:G534"/>
    <mergeCell ref="H534:T534"/>
    <mergeCell ref="U534:W534"/>
    <mergeCell ref="X534:Y534"/>
    <mergeCell ref="Z534:AB534"/>
    <mergeCell ref="AC534:AF534"/>
    <mergeCell ref="AG532:AH532"/>
    <mergeCell ref="C533:G533"/>
    <mergeCell ref="H533:T533"/>
    <mergeCell ref="U533:W533"/>
    <mergeCell ref="X533:Y533"/>
    <mergeCell ref="Z533:AB533"/>
    <mergeCell ref="AC533:AF533"/>
    <mergeCell ref="AG533:AH533"/>
    <mergeCell ref="C532:G532"/>
    <mergeCell ref="H532:T532"/>
    <mergeCell ref="U532:W532"/>
    <mergeCell ref="X532:Y532"/>
    <mergeCell ref="Z532:AB532"/>
    <mergeCell ref="AC532:AF532"/>
    <mergeCell ref="AG530:AH530"/>
    <mergeCell ref="C531:G531"/>
    <mergeCell ref="H531:T531"/>
    <mergeCell ref="U531:W531"/>
    <mergeCell ref="X531:Y531"/>
    <mergeCell ref="Z531:AB531"/>
    <mergeCell ref="AC531:AF531"/>
    <mergeCell ref="AG531:AH531"/>
    <mergeCell ref="C530:G530"/>
    <mergeCell ref="H530:T530"/>
    <mergeCell ref="U530:W530"/>
    <mergeCell ref="X530:Y530"/>
    <mergeCell ref="Z530:AB530"/>
    <mergeCell ref="AC530:AF530"/>
    <mergeCell ref="AG528:AH528"/>
    <mergeCell ref="C529:G529"/>
    <mergeCell ref="H529:T529"/>
    <mergeCell ref="U529:W529"/>
    <mergeCell ref="X529:Y529"/>
    <mergeCell ref="Z529:AB529"/>
    <mergeCell ref="AC529:AF529"/>
    <mergeCell ref="AG529:AH529"/>
    <mergeCell ref="C528:G528"/>
    <mergeCell ref="H528:T528"/>
    <mergeCell ref="U528:W528"/>
    <mergeCell ref="X528:Y528"/>
    <mergeCell ref="Z528:AB528"/>
    <mergeCell ref="AC528:AF528"/>
    <mergeCell ref="AG526:AH526"/>
    <mergeCell ref="C527:G527"/>
    <mergeCell ref="H527:T527"/>
    <mergeCell ref="U527:W527"/>
    <mergeCell ref="X527:Y527"/>
    <mergeCell ref="Z527:AB527"/>
    <mergeCell ref="AC527:AF527"/>
    <mergeCell ref="AG527:AH527"/>
    <mergeCell ref="C526:G526"/>
    <mergeCell ref="H526:T526"/>
    <mergeCell ref="U526:W526"/>
    <mergeCell ref="X526:Y526"/>
    <mergeCell ref="Z526:AB526"/>
    <mergeCell ref="AC526:AF526"/>
    <mergeCell ref="AG524:AH524"/>
    <mergeCell ref="C525:G525"/>
    <mergeCell ref="H525:T525"/>
    <mergeCell ref="U525:W525"/>
    <mergeCell ref="X525:Y525"/>
    <mergeCell ref="Z525:AB525"/>
    <mergeCell ref="AC525:AF525"/>
    <mergeCell ref="AG525:AH525"/>
    <mergeCell ref="C524:G524"/>
    <mergeCell ref="H524:T524"/>
    <mergeCell ref="U524:W524"/>
    <mergeCell ref="X524:Y524"/>
    <mergeCell ref="Z524:AB524"/>
    <mergeCell ref="AC524:AF524"/>
    <mergeCell ref="AG522:AH522"/>
    <mergeCell ref="C523:G523"/>
    <mergeCell ref="H523:T523"/>
    <mergeCell ref="U523:W523"/>
    <mergeCell ref="X523:Y523"/>
    <mergeCell ref="Z523:AB523"/>
    <mergeCell ref="AC523:AF523"/>
    <mergeCell ref="AG523:AH523"/>
    <mergeCell ref="C522:G522"/>
    <mergeCell ref="H522:T522"/>
    <mergeCell ref="U522:W522"/>
    <mergeCell ref="X522:Y522"/>
    <mergeCell ref="Z522:AB522"/>
    <mergeCell ref="AC522:AF522"/>
    <mergeCell ref="AG520:AH520"/>
    <mergeCell ref="C521:G521"/>
    <mergeCell ref="H521:T521"/>
    <mergeCell ref="U521:W521"/>
    <mergeCell ref="X521:Y521"/>
    <mergeCell ref="Z521:AB521"/>
    <mergeCell ref="AC521:AF521"/>
    <mergeCell ref="AG521:AH521"/>
    <mergeCell ref="C520:G520"/>
    <mergeCell ref="H520:T520"/>
    <mergeCell ref="U520:W520"/>
    <mergeCell ref="X520:Y520"/>
    <mergeCell ref="Z520:AB520"/>
    <mergeCell ref="AC520:AF520"/>
    <mergeCell ref="AG518:AH518"/>
    <mergeCell ref="C519:G519"/>
    <mergeCell ref="H519:T519"/>
    <mergeCell ref="U519:W519"/>
    <mergeCell ref="X519:Y519"/>
    <mergeCell ref="Z519:AB519"/>
    <mergeCell ref="AC519:AF519"/>
    <mergeCell ref="AG519:AH519"/>
    <mergeCell ref="C518:G518"/>
    <mergeCell ref="H518:T518"/>
    <mergeCell ref="U518:W518"/>
    <mergeCell ref="X518:Y518"/>
    <mergeCell ref="Z518:AB518"/>
    <mergeCell ref="AC518:AF518"/>
    <mergeCell ref="AG516:AH516"/>
    <mergeCell ref="C517:G517"/>
    <mergeCell ref="H517:T517"/>
    <mergeCell ref="U517:W517"/>
    <mergeCell ref="X517:Y517"/>
    <mergeCell ref="Z517:AB517"/>
    <mergeCell ref="AC517:AF517"/>
    <mergeCell ref="AG517:AH517"/>
    <mergeCell ref="C516:G516"/>
    <mergeCell ref="H516:T516"/>
    <mergeCell ref="U516:W516"/>
    <mergeCell ref="X516:Y516"/>
    <mergeCell ref="Z516:AB516"/>
    <mergeCell ref="AC516:AF516"/>
    <mergeCell ref="AG514:AH514"/>
    <mergeCell ref="C515:G515"/>
    <mergeCell ref="H515:T515"/>
    <mergeCell ref="U515:W515"/>
    <mergeCell ref="X515:Y515"/>
    <mergeCell ref="Z515:AB515"/>
    <mergeCell ref="AC515:AF515"/>
    <mergeCell ref="AG515:AH515"/>
    <mergeCell ref="C514:G514"/>
    <mergeCell ref="H514:T514"/>
    <mergeCell ref="U514:W514"/>
    <mergeCell ref="X514:Y514"/>
    <mergeCell ref="Z514:AB514"/>
    <mergeCell ref="AC514:AF514"/>
    <mergeCell ref="AG512:AH512"/>
    <mergeCell ref="C513:G513"/>
    <mergeCell ref="H513:T513"/>
    <mergeCell ref="U513:W513"/>
    <mergeCell ref="X513:Y513"/>
    <mergeCell ref="Z513:AB513"/>
    <mergeCell ref="AC513:AF513"/>
    <mergeCell ref="AG513:AH513"/>
    <mergeCell ref="C512:G512"/>
    <mergeCell ref="H512:T512"/>
    <mergeCell ref="U512:W512"/>
    <mergeCell ref="X512:Y512"/>
    <mergeCell ref="Z512:AB512"/>
    <mergeCell ref="AC512:AF512"/>
    <mergeCell ref="AG510:AH510"/>
    <mergeCell ref="C511:G511"/>
    <mergeCell ref="H511:T511"/>
    <mergeCell ref="U511:W511"/>
    <mergeCell ref="X511:Y511"/>
    <mergeCell ref="Z511:AB511"/>
    <mergeCell ref="AC511:AF511"/>
    <mergeCell ref="AG511:AH511"/>
    <mergeCell ref="C510:G510"/>
    <mergeCell ref="H510:T510"/>
    <mergeCell ref="U510:W510"/>
    <mergeCell ref="X510:Y510"/>
    <mergeCell ref="Z510:AB510"/>
    <mergeCell ref="AC510:AF510"/>
    <mergeCell ref="AG508:AH508"/>
    <mergeCell ref="C509:G509"/>
    <mergeCell ref="H509:T509"/>
    <mergeCell ref="U509:W509"/>
    <mergeCell ref="X509:Y509"/>
    <mergeCell ref="Z509:AB509"/>
    <mergeCell ref="AC509:AF509"/>
    <mergeCell ref="AG509:AH509"/>
    <mergeCell ref="C508:G508"/>
    <mergeCell ref="H508:T508"/>
    <mergeCell ref="U508:W508"/>
    <mergeCell ref="X508:Y508"/>
    <mergeCell ref="Z508:AB508"/>
    <mergeCell ref="AC508:AF508"/>
    <mergeCell ref="AG506:AH506"/>
    <mergeCell ref="C507:G507"/>
    <mergeCell ref="H507:T507"/>
    <mergeCell ref="U507:W507"/>
    <mergeCell ref="X507:Y507"/>
    <mergeCell ref="Z507:AB507"/>
    <mergeCell ref="AC507:AF507"/>
    <mergeCell ref="AG507:AH507"/>
    <mergeCell ref="C506:G506"/>
    <mergeCell ref="H506:T506"/>
    <mergeCell ref="U506:W506"/>
    <mergeCell ref="X506:Y506"/>
    <mergeCell ref="Z506:AB506"/>
    <mergeCell ref="AC506:AF506"/>
    <mergeCell ref="AG504:AH504"/>
    <mergeCell ref="C505:G505"/>
    <mergeCell ref="H505:T505"/>
    <mergeCell ref="U505:W505"/>
    <mergeCell ref="X505:Y505"/>
    <mergeCell ref="Z505:AB505"/>
    <mergeCell ref="AC505:AF505"/>
    <mergeCell ref="AG505:AH505"/>
    <mergeCell ref="C504:G504"/>
    <mergeCell ref="H504:T504"/>
    <mergeCell ref="U504:W504"/>
    <mergeCell ref="X504:Y504"/>
    <mergeCell ref="Z504:AB504"/>
    <mergeCell ref="AC504:AF504"/>
    <mergeCell ref="AG502:AH502"/>
    <mergeCell ref="C503:G503"/>
    <mergeCell ref="H503:T503"/>
    <mergeCell ref="U503:W503"/>
    <mergeCell ref="X503:Y503"/>
    <mergeCell ref="Z503:AB503"/>
    <mergeCell ref="AC503:AF503"/>
    <mergeCell ref="AG503:AH503"/>
    <mergeCell ref="C502:G502"/>
    <mergeCell ref="H502:T502"/>
    <mergeCell ref="U502:W502"/>
    <mergeCell ref="X502:Y502"/>
    <mergeCell ref="Z502:AB502"/>
    <mergeCell ref="AC502:AF502"/>
    <mergeCell ref="AG500:AH500"/>
    <mergeCell ref="C501:G501"/>
    <mergeCell ref="H501:T501"/>
    <mergeCell ref="U501:W501"/>
    <mergeCell ref="X501:Y501"/>
    <mergeCell ref="Z501:AB501"/>
    <mergeCell ref="AC501:AF501"/>
    <mergeCell ref="AG501:AH501"/>
    <mergeCell ref="C500:G500"/>
    <mergeCell ref="H500:T500"/>
    <mergeCell ref="U500:W500"/>
    <mergeCell ref="X500:Y500"/>
    <mergeCell ref="Z500:AB500"/>
    <mergeCell ref="AC500:AF500"/>
    <mergeCell ref="AG498:AH498"/>
    <mergeCell ref="C499:G499"/>
    <mergeCell ref="H499:T499"/>
    <mergeCell ref="U499:W499"/>
    <mergeCell ref="X499:Y499"/>
    <mergeCell ref="Z499:AB499"/>
    <mergeCell ref="AC499:AF499"/>
    <mergeCell ref="AG499:AH499"/>
    <mergeCell ref="C498:G498"/>
    <mergeCell ref="H498:T498"/>
    <mergeCell ref="U498:W498"/>
    <mergeCell ref="X498:Y498"/>
    <mergeCell ref="Z498:AB498"/>
    <mergeCell ref="AC498:AF498"/>
    <mergeCell ref="AG496:AH496"/>
    <mergeCell ref="C497:G497"/>
    <mergeCell ref="H497:T497"/>
    <mergeCell ref="U497:W497"/>
    <mergeCell ref="X497:Y497"/>
    <mergeCell ref="Z497:AB497"/>
    <mergeCell ref="AC497:AF497"/>
    <mergeCell ref="AG497:AH497"/>
    <mergeCell ref="C496:G496"/>
    <mergeCell ref="H496:T496"/>
    <mergeCell ref="U496:W496"/>
    <mergeCell ref="X496:Y496"/>
    <mergeCell ref="Z496:AB496"/>
    <mergeCell ref="AC496:AF496"/>
    <mergeCell ref="AG494:AH494"/>
    <mergeCell ref="C495:G495"/>
    <mergeCell ref="H495:T495"/>
    <mergeCell ref="U495:W495"/>
    <mergeCell ref="X495:Y495"/>
    <mergeCell ref="Z495:AB495"/>
    <mergeCell ref="AC495:AF495"/>
    <mergeCell ref="AG495:AH495"/>
    <mergeCell ref="C494:G494"/>
    <mergeCell ref="H494:T494"/>
    <mergeCell ref="U494:W494"/>
    <mergeCell ref="X494:Y494"/>
    <mergeCell ref="Z494:AB494"/>
    <mergeCell ref="AC494:AF494"/>
    <mergeCell ref="AG492:AH492"/>
    <mergeCell ref="C493:G493"/>
    <mergeCell ref="H493:T493"/>
    <mergeCell ref="U493:W493"/>
    <mergeCell ref="X493:Y493"/>
    <mergeCell ref="Z493:AB493"/>
    <mergeCell ref="AC493:AF493"/>
    <mergeCell ref="AG493:AH493"/>
    <mergeCell ref="C492:G492"/>
    <mergeCell ref="H492:T492"/>
    <mergeCell ref="U492:W492"/>
    <mergeCell ref="X492:Y492"/>
    <mergeCell ref="Z492:AB492"/>
    <mergeCell ref="AC492:AF492"/>
    <mergeCell ref="AG490:AH490"/>
    <mergeCell ref="C491:G491"/>
    <mergeCell ref="H491:T491"/>
    <mergeCell ref="U491:W491"/>
    <mergeCell ref="X491:Y491"/>
    <mergeCell ref="Z491:AB491"/>
    <mergeCell ref="AC491:AF491"/>
    <mergeCell ref="AG491:AH491"/>
    <mergeCell ref="C490:G490"/>
    <mergeCell ref="H490:T490"/>
    <mergeCell ref="U490:W490"/>
    <mergeCell ref="X490:Y490"/>
    <mergeCell ref="Z490:AB490"/>
    <mergeCell ref="AC490:AF490"/>
    <mergeCell ref="AG488:AH488"/>
    <mergeCell ref="C489:G489"/>
    <mergeCell ref="H489:T489"/>
    <mergeCell ref="U489:W489"/>
    <mergeCell ref="X489:Y489"/>
    <mergeCell ref="Z489:AB489"/>
    <mergeCell ref="AC489:AF489"/>
    <mergeCell ref="AG489:AH489"/>
    <mergeCell ref="C488:G488"/>
    <mergeCell ref="H488:T488"/>
    <mergeCell ref="U488:W488"/>
    <mergeCell ref="X488:Y488"/>
    <mergeCell ref="Z488:AB488"/>
    <mergeCell ref="AC488:AF488"/>
    <mergeCell ref="AG486:AH486"/>
    <mergeCell ref="C487:G487"/>
    <mergeCell ref="H487:T487"/>
    <mergeCell ref="U487:W487"/>
    <mergeCell ref="X487:Y487"/>
    <mergeCell ref="Z487:AB487"/>
    <mergeCell ref="AC487:AF487"/>
    <mergeCell ref="AG487:AH487"/>
    <mergeCell ref="C486:G486"/>
    <mergeCell ref="H486:T486"/>
    <mergeCell ref="U486:W486"/>
    <mergeCell ref="X486:Y486"/>
    <mergeCell ref="Z486:AB486"/>
    <mergeCell ref="AC486:AF486"/>
    <mergeCell ref="AG484:AH484"/>
    <mergeCell ref="C485:G485"/>
    <mergeCell ref="H485:T485"/>
    <mergeCell ref="U485:W485"/>
    <mergeCell ref="X485:Y485"/>
    <mergeCell ref="Z485:AB485"/>
    <mergeCell ref="AC485:AF485"/>
    <mergeCell ref="AG485:AH485"/>
    <mergeCell ref="C484:G484"/>
    <mergeCell ref="H484:T484"/>
    <mergeCell ref="U484:W484"/>
    <mergeCell ref="X484:Y484"/>
    <mergeCell ref="Z484:AB484"/>
    <mergeCell ref="AC484:AF484"/>
    <mergeCell ref="AG482:AH482"/>
    <mergeCell ref="C483:G483"/>
    <mergeCell ref="H483:T483"/>
    <mergeCell ref="U483:W483"/>
    <mergeCell ref="X483:Y483"/>
    <mergeCell ref="Z483:AB483"/>
    <mergeCell ref="AC483:AF483"/>
    <mergeCell ref="AG483:AH483"/>
    <mergeCell ref="C482:G482"/>
    <mergeCell ref="H482:T482"/>
    <mergeCell ref="U482:W482"/>
    <mergeCell ref="X482:Y482"/>
    <mergeCell ref="Z482:AB482"/>
    <mergeCell ref="AC482:AF482"/>
    <mergeCell ref="AG480:AH480"/>
    <mergeCell ref="C481:G481"/>
    <mergeCell ref="H481:T481"/>
    <mergeCell ref="U481:W481"/>
    <mergeCell ref="X481:Y481"/>
    <mergeCell ref="Z481:AB481"/>
    <mergeCell ref="AC481:AF481"/>
    <mergeCell ref="AG481:AH481"/>
    <mergeCell ref="C480:G480"/>
    <mergeCell ref="H480:T480"/>
    <mergeCell ref="U480:W480"/>
    <mergeCell ref="X480:Y480"/>
    <mergeCell ref="Z480:AB480"/>
    <mergeCell ref="AC480:AF480"/>
    <mergeCell ref="AG478:AH478"/>
    <mergeCell ref="C479:G479"/>
    <mergeCell ref="H479:T479"/>
    <mergeCell ref="U479:W479"/>
    <mergeCell ref="X479:Y479"/>
    <mergeCell ref="Z479:AB479"/>
    <mergeCell ref="AC479:AF479"/>
    <mergeCell ref="AG479:AH479"/>
    <mergeCell ref="C478:G478"/>
    <mergeCell ref="H478:T478"/>
    <mergeCell ref="U478:W478"/>
    <mergeCell ref="X478:Y478"/>
    <mergeCell ref="Z478:AB478"/>
    <mergeCell ref="AC478:AF478"/>
    <mergeCell ref="AG476:AH476"/>
    <mergeCell ref="C477:G477"/>
    <mergeCell ref="H477:T477"/>
    <mergeCell ref="U477:W477"/>
    <mergeCell ref="X477:Y477"/>
    <mergeCell ref="Z477:AB477"/>
    <mergeCell ref="AC477:AF477"/>
    <mergeCell ref="AG477:AH477"/>
    <mergeCell ref="C476:G476"/>
    <mergeCell ref="H476:T476"/>
    <mergeCell ref="U476:W476"/>
    <mergeCell ref="X476:Y476"/>
    <mergeCell ref="Z476:AB476"/>
    <mergeCell ref="AC476:AF476"/>
    <mergeCell ref="AG474:AH474"/>
    <mergeCell ref="C475:G475"/>
    <mergeCell ref="H475:T475"/>
    <mergeCell ref="U475:W475"/>
    <mergeCell ref="X475:Y475"/>
    <mergeCell ref="Z475:AB475"/>
    <mergeCell ref="AC475:AF475"/>
    <mergeCell ref="AG475:AH475"/>
    <mergeCell ref="C474:G474"/>
    <mergeCell ref="H474:T474"/>
    <mergeCell ref="U474:W474"/>
    <mergeCell ref="X474:Y474"/>
    <mergeCell ref="Z474:AB474"/>
    <mergeCell ref="AC474:AF474"/>
    <mergeCell ref="AG472:AH472"/>
    <mergeCell ref="C473:G473"/>
    <mergeCell ref="H473:T473"/>
    <mergeCell ref="U473:W473"/>
    <mergeCell ref="X473:Y473"/>
    <mergeCell ref="Z473:AB473"/>
    <mergeCell ref="AC473:AF473"/>
    <mergeCell ref="AG473:AH473"/>
    <mergeCell ref="C472:G472"/>
    <mergeCell ref="H472:T472"/>
    <mergeCell ref="U472:W472"/>
    <mergeCell ref="X472:Y472"/>
    <mergeCell ref="Z472:AB472"/>
    <mergeCell ref="AC472:AF472"/>
    <mergeCell ref="AG470:AH470"/>
    <mergeCell ref="C471:G471"/>
    <mergeCell ref="H471:T471"/>
    <mergeCell ref="U471:W471"/>
    <mergeCell ref="X471:Y471"/>
    <mergeCell ref="Z471:AB471"/>
    <mergeCell ref="AC471:AF471"/>
    <mergeCell ref="AG471:AH471"/>
    <mergeCell ref="C470:G470"/>
    <mergeCell ref="H470:T470"/>
    <mergeCell ref="U470:W470"/>
    <mergeCell ref="X470:Y470"/>
    <mergeCell ref="Z470:AB470"/>
    <mergeCell ref="AC470:AF470"/>
    <mergeCell ref="AG468:AH468"/>
    <mergeCell ref="C469:G469"/>
    <mergeCell ref="H469:T469"/>
    <mergeCell ref="U469:W469"/>
    <mergeCell ref="X469:Y469"/>
    <mergeCell ref="Z469:AB469"/>
    <mergeCell ref="AC469:AF469"/>
    <mergeCell ref="AG469:AH469"/>
    <mergeCell ref="C468:G468"/>
    <mergeCell ref="H468:T468"/>
    <mergeCell ref="U468:W468"/>
    <mergeCell ref="X468:Y468"/>
    <mergeCell ref="Z468:AB468"/>
    <mergeCell ref="AC468:AF468"/>
    <mergeCell ref="AG466:AH466"/>
    <mergeCell ref="C467:G467"/>
    <mergeCell ref="H467:T467"/>
    <mergeCell ref="U467:W467"/>
    <mergeCell ref="X467:Y467"/>
    <mergeCell ref="Z467:AB467"/>
    <mergeCell ref="AC467:AF467"/>
    <mergeCell ref="AG467:AH467"/>
    <mergeCell ref="C466:G466"/>
    <mergeCell ref="H466:T466"/>
    <mergeCell ref="U466:W466"/>
    <mergeCell ref="X466:Y466"/>
    <mergeCell ref="Z466:AB466"/>
    <mergeCell ref="AC466:AF466"/>
    <mergeCell ref="AG464:AH464"/>
    <mergeCell ref="C465:G465"/>
    <mergeCell ref="H465:T465"/>
    <mergeCell ref="U465:W465"/>
    <mergeCell ref="X465:Y465"/>
    <mergeCell ref="Z465:AB465"/>
    <mergeCell ref="AC465:AF465"/>
    <mergeCell ref="AG465:AH465"/>
    <mergeCell ref="C464:G464"/>
    <mergeCell ref="H464:T464"/>
    <mergeCell ref="U464:W464"/>
    <mergeCell ref="X464:Y464"/>
    <mergeCell ref="Z464:AB464"/>
    <mergeCell ref="AC464:AF464"/>
    <mergeCell ref="AG462:AH462"/>
    <mergeCell ref="C463:G463"/>
    <mergeCell ref="H463:T463"/>
    <mergeCell ref="U463:W463"/>
    <mergeCell ref="X463:Y463"/>
    <mergeCell ref="Z463:AB463"/>
    <mergeCell ref="AC463:AF463"/>
    <mergeCell ref="AG463:AH463"/>
    <mergeCell ref="C462:G462"/>
    <mergeCell ref="H462:T462"/>
    <mergeCell ref="U462:W462"/>
    <mergeCell ref="X462:Y462"/>
    <mergeCell ref="Z462:AB462"/>
    <mergeCell ref="AC462:AF462"/>
    <mergeCell ref="AG460:AH460"/>
    <mergeCell ref="C461:G461"/>
    <mergeCell ref="H461:T461"/>
    <mergeCell ref="U461:W461"/>
    <mergeCell ref="X461:Y461"/>
    <mergeCell ref="Z461:AB461"/>
    <mergeCell ref="AC461:AF461"/>
    <mergeCell ref="AG461:AH461"/>
    <mergeCell ref="C460:G460"/>
    <mergeCell ref="H460:T460"/>
    <mergeCell ref="U460:W460"/>
    <mergeCell ref="X460:Y460"/>
    <mergeCell ref="Z460:AB460"/>
    <mergeCell ref="AC460:AF460"/>
    <mergeCell ref="AG458:AH458"/>
    <mergeCell ref="C459:G459"/>
    <mergeCell ref="H459:T459"/>
    <mergeCell ref="U459:W459"/>
    <mergeCell ref="X459:Y459"/>
    <mergeCell ref="Z459:AB459"/>
    <mergeCell ref="AC459:AF459"/>
    <mergeCell ref="AG459:AH459"/>
    <mergeCell ref="C458:G458"/>
    <mergeCell ref="H458:T458"/>
    <mergeCell ref="U458:W458"/>
    <mergeCell ref="X458:Y458"/>
    <mergeCell ref="Z458:AB458"/>
    <mergeCell ref="AC458:AF458"/>
    <mergeCell ref="AG456:AH456"/>
    <mergeCell ref="C457:G457"/>
    <mergeCell ref="H457:T457"/>
    <mergeCell ref="U457:W457"/>
    <mergeCell ref="X457:Y457"/>
    <mergeCell ref="Z457:AB457"/>
    <mergeCell ref="AC457:AF457"/>
    <mergeCell ref="AG457:AH457"/>
    <mergeCell ref="C456:G456"/>
    <mergeCell ref="H456:T456"/>
    <mergeCell ref="U456:W456"/>
    <mergeCell ref="X456:Y456"/>
    <mergeCell ref="Z456:AB456"/>
    <mergeCell ref="AC456:AF456"/>
    <mergeCell ref="AG454:AH454"/>
    <mergeCell ref="C455:G455"/>
    <mergeCell ref="H455:T455"/>
    <mergeCell ref="U455:W455"/>
    <mergeCell ref="X455:Y455"/>
    <mergeCell ref="Z455:AB455"/>
    <mergeCell ref="AC455:AF455"/>
    <mergeCell ref="AG455:AH455"/>
    <mergeCell ref="C454:G454"/>
    <mergeCell ref="H454:T454"/>
    <mergeCell ref="U454:W454"/>
    <mergeCell ref="X454:Y454"/>
    <mergeCell ref="Z454:AB454"/>
    <mergeCell ref="AC454:AF454"/>
    <mergeCell ref="AG452:AH452"/>
    <mergeCell ref="C453:G453"/>
    <mergeCell ref="H453:T453"/>
    <mergeCell ref="U453:W453"/>
    <mergeCell ref="X453:Y453"/>
    <mergeCell ref="Z453:AB453"/>
    <mergeCell ref="AC453:AF453"/>
    <mergeCell ref="AG453:AH453"/>
    <mergeCell ref="C452:G452"/>
    <mergeCell ref="H452:T452"/>
    <mergeCell ref="U452:W452"/>
    <mergeCell ref="X452:Y452"/>
    <mergeCell ref="Z452:AB452"/>
    <mergeCell ref="AC452:AF452"/>
    <mergeCell ref="AG450:AH450"/>
    <mergeCell ref="C451:G451"/>
    <mergeCell ref="H451:T451"/>
    <mergeCell ref="U451:W451"/>
    <mergeCell ref="X451:Y451"/>
    <mergeCell ref="Z451:AB451"/>
    <mergeCell ref="AC451:AF451"/>
    <mergeCell ref="AG451:AH451"/>
    <mergeCell ref="C450:G450"/>
    <mergeCell ref="H450:T450"/>
    <mergeCell ref="U450:W450"/>
    <mergeCell ref="X450:Y450"/>
    <mergeCell ref="Z450:AB450"/>
    <mergeCell ref="AC450:AF450"/>
    <mergeCell ref="AG448:AH448"/>
    <mergeCell ref="C449:G449"/>
    <mergeCell ref="H449:T449"/>
    <mergeCell ref="U449:W449"/>
    <mergeCell ref="X449:Y449"/>
    <mergeCell ref="Z449:AB449"/>
    <mergeCell ref="AC449:AF449"/>
    <mergeCell ref="AG449:AH449"/>
    <mergeCell ref="C448:G448"/>
    <mergeCell ref="H448:T448"/>
    <mergeCell ref="U448:W448"/>
    <mergeCell ref="X448:Y448"/>
    <mergeCell ref="Z448:AB448"/>
    <mergeCell ref="AC448:AF448"/>
    <mergeCell ref="AG446:AH446"/>
    <mergeCell ref="C447:G447"/>
    <mergeCell ref="H447:T447"/>
    <mergeCell ref="U447:W447"/>
    <mergeCell ref="X447:Y447"/>
    <mergeCell ref="Z447:AB447"/>
    <mergeCell ref="AC447:AF447"/>
    <mergeCell ref="AG447:AH447"/>
    <mergeCell ref="C446:G446"/>
    <mergeCell ref="H446:T446"/>
    <mergeCell ref="U446:W446"/>
    <mergeCell ref="X446:Y446"/>
    <mergeCell ref="Z446:AB446"/>
    <mergeCell ref="AC446:AF446"/>
    <mergeCell ref="AG444:AH444"/>
    <mergeCell ref="C445:G445"/>
    <mergeCell ref="H445:T445"/>
    <mergeCell ref="U445:W445"/>
    <mergeCell ref="X445:Y445"/>
    <mergeCell ref="Z445:AB445"/>
    <mergeCell ref="AC445:AF445"/>
    <mergeCell ref="AG445:AH445"/>
    <mergeCell ref="C444:G444"/>
    <mergeCell ref="H444:T444"/>
    <mergeCell ref="U444:W444"/>
    <mergeCell ref="X444:Y444"/>
    <mergeCell ref="Z444:AB444"/>
    <mergeCell ref="AC444:AF444"/>
    <mergeCell ref="AG442:AH442"/>
    <mergeCell ref="C443:G443"/>
    <mergeCell ref="H443:T443"/>
    <mergeCell ref="U443:W443"/>
    <mergeCell ref="X443:Y443"/>
    <mergeCell ref="Z443:AB443"/>
    <mergeCell ref="AC443:AF443"/>
    <mergeCell ref="AG443:AH443"/>
    <mergeCell ref="C442:G442"/>
    <mergeCell ref="H442:T442"/>
    <mergeCell ref="U442:W442"/>
    <mergeCell ref="X442:Y442"/>
    <mergeCell ref="Z442:AB442"/>
    <mergeCell ref="AC442:AF442"/>
    <mergeCell ref="AG440:AH440"/>
    <mergeCell ref="C441:G441"/>
    <mergeCell ref="H441:T441"/>
    <mergeCell ref="U441:W441"/>
    <mergeCell ref="X441:Y441"/>
    <mergeCell ref="Z441:AB441"/>
    <mergeCell ref="AC441:AF441"/>
    <mergeCell ref="AG441:AH441"/>
    <mergeCell ref="C440:G440"/>
    <mergeCell ref="H440:T440"/>
    <mergeCell ref="U440:W440"/>
    <mergeCell ref="X440:Y440"/>
    <mergeCell ref="Z440:AB440"/>
    <mergeCell ref="AC440:AF440"/>
    <mergeCell ref="AG438:AH438"/>
    <mergeCell ref="C439:G439"/>
    <mergeCell ref="H439:T439"/>
    <mergeCell ref="U439:W439"/>
    <mergeCell ref="X439:Y439"/>
    <mergeCell ref="Z439:AB439"/>
    <mergeCell ref="AC439:AF439"/>
    <mergeCell ref="AG439:AH439"/>
    <mergeCell ref="C438:G438"/>
    <mergeCell ref="H438:T438"/>
    <mergeCell ref="U438:W438"/>
    <mergeCell ref="X438:Y438"/>
    <mergeCell ref="Z438:AB438"/>
    <mergeCell ref="AC438:AF438"/>
    <mergeCell ref="AG436:AH436"/>
    <mergeCell ref="C437:G437"/>
    <mergeCell ref="H437:T437"/>
    <mergeCell ref="U437:W437"/>
    <mergeCell ref="X437:Y437"/>
    <mergeCell ref="Z437:AB437"/>
    <mergeCell ref="AC437:AF437"/>
    <mergeCell ref="AG437:AH437"/>
    <mergeCell ref="C436:G436"/>
    <mergeCell ref="H436:T436"/>
    <mergeCell ref="U436:W436"/>
    <mergeCell ref="X436:Y436"/>
    <mergeCell ref="Z436:AB436"/>
    <mergeCell ref="AC436:AF436"/>
    <mergeCell ref="AG434:AH434"/>
    <mergeCell ref="C435:G435"/>
    <mergeCell ref="H435:T435"/>
    <mergeCell ref="U435:W435"/>
    <mergeCell ref="X435:Y435"/>
    <mergeCell ref="Z435:AB435"/>
    <mergeCell ref="AC435:AF435"/>
    <mergeCell ref="AG435:AH435"/>
    <mergeCell ref="C434:G434"/>
    <mergeCell ref="H434:T434"/>
    <mergeCell ref="U434:W434"/>
    <mergeCell ref="X434:Y434"/>
    <mergeCell ref="Z434:AB434"/>
    <mergeCell ref="AC434:AF434"/>
    <mergeCell ref="AG432:AH432"/>
    <mergeCell ref="C433:G433"/>
    <mergeCell ref="H433:T433"/>
    <mergeCell ref="U433:W433"/>
    <mergeCell ref="X433:Y433"/>
    <mergeCell ref="Z433:AB433"/>
    <mergeCell ref="AC433:AF433"/>
    <mergeCell ref="AG433:AH433"/>
    <mergeCell ref="C432:G432"/>
    <mergeCell ref="H432:T432"/>
    <mergeCell ref="U432:W432"/>
    <mergeCell ref="X432:Y432"/>
    <mergeCell ref="Z432:AB432"/>
    <mergeCell ref="AC432:AF432"/>
    <mergeCell ref="AG430:AH430"/>
    <mergeCell ref="C431:G431"/>
    <mergeCell ref="H431:T431"/>
    <mergeCell ref="U431:W431"/>
    <mergeCell ref="X431:Y431"/>
    <mergeCell ref="Z431:AB431"/>
    <mergeCell ref="AC431:AF431"/>
    <mergeCell ref="AG431:AH431"/>
    <mergeCell ref="C430:G430"/>
    <mergeCell ref="H430:T430"/>
    <mergeCell ref="U430:W430"/>
    <mergeCell ref="X430:Y430"/>
    <mergeCell ref="Z430:AB430"/>
    <mergeCell ref="AC430:AF430"/>
    <mergeCell ref="AG428:AH428"/>
    <mergeCell ref="C429:G429"/>
    <mergeCell ref="H429:T429"/>
    <mergeCell ref="U429:W429"/>
    <mergeCell ref="X429:Y429"/>
    <mergeCell ref="Z429:AB429"/>
    <mergeCell ref="AC429:AF429"/>
    <mergeCell ref="AG429:AH429"/>
    <mergeCell ref="C428:G428"/>
    <mergeCell ref="H428:T428"/>
    <mergeCell ref="U428:W428"/>
    <mergeCell ref="X428:Y428"/>
    <mergeCell ref="Z428:AB428"/>
    <mergeCell ref="AC428:AF428"/>
    <mergeCell ref="AG426:AH426"/>
    <mergeCell ref="C427:G427"/>
    <mergeCell ref="H427:T427"/>
    <mergeCell ref="U427:W427"/>
    <mergeCell ref="X427:Y427"/>
    <mergeCell ref="Z427:AB427"/>
    <mergeCell ref="AC427:AF427"/>
    <mergeCell ref="AG427:AH427"/>
    <mergeCell ref="C426:G426"/>
    <mergeCell ref="H426:T426"/>
    <mergeCell ref="U426:W426"/>
    <mergeCell ref="X426:Y426"/>
    <mergeCell ref="Z426:AB426"/>
    <mergeCell ref="AC426:AF426"/>
    <mergeCell ref="AG424:AH424"/>
    <mergeCell ref="C425:G425"/>
    <mergeCell ref="H425:T425"/>
    <mergeCell ref="U425:W425"/>
    <mergeCell ref="X425:Y425"/>
    <mergeCell ref="Z425:AB425"/>
    <mergeCell ref="AC425:AF425"/>
    <mergeCell ref="AG425:AH425"/>
    <mergeCell ref="C424:G424"/>
    <mergeCell ref="H424:T424"/>
    <mergeCell ref="U424:W424"/>
    <mergeCell ref="X424:Y424"/>
    <mergeCell ref="Z424:AB424"/>
    <mergeCell ref="AC424:AF424"/>
    <mergeCell ref="AG422:AH422"/>
    <mergeCell ref="C423:G423"/>
    <mergeCell ref="H423:T423"/>
    <mergeCell ref="U423:W423"/>
    <mergeCell ref="X423:Y423"/>
    <mergeCell ref="Z423:AB423"/>
    <mergeCell ref="AC423:AF423"/>
    <mergeCell ref="AG423:AH423"/>
    <mergeCell ref="C422:G422"/>
    <mergeCell ref="H422:T422"/>
    <mergeCell ref="U422:W422"/>
    <mergeCell ref="X422:Y422"/>
    <mergeCell ref="Z422:AB422"/>
    <mergeCell ref="AC422:AF422"/>
    <mergeCell ref="AG420:AH420"/>
    <mergeCell ref="C421:G421"/>
    <mergeCell ref="H421:T421"/>
    <mergeCell ref="U421:W421"/>
    <mergeCell ref="X421:Y421"/>
    <mergeCell ref="Z421:AB421"/>
    <mergeCell ref="AC421:AF421"/>
    <mergeCell ref="AG421:AH421"/>
    <mergeCell ref="C420:G420"/>
    <mergeCell ref="H420:T420"/>
    <mergeCell ref="U420:W420"/>
    <mergeCell ref="X420:Y420"/>
    <mergeCell ref="Z420:AB420"/>
    <mergeCell ref="AC420:AF420"/>
    <mergeCell ref="AG418:AH418"/>
    <mergeCell ref="C419:G419"/>
    <mergeCell ref="H419:T419"/>
    <mergeCell ref="U419:W419"/>
    <mergeCell ref="X419:Y419"/>
    <mergeCell ref="Z419:AB419"/>
    <mergeCell ref="AC419:AF419"/>
    <mergeCell ref="AG419:AH419"/>
    <mergeCell ref="C418:G418"/>
    <mergeCell ref="H418:T418"/>
    <mergeCell ref="U418:W418"/>
    <mergeCell ref="X418:Y418"/>
    <mergeCell ref="Z418:AB418"/>
    <mergeCell ref="AC418:AF418"/>
    <mergeCell ref="AG416:AH416"/>
    <mergeCell ref="C417:G417"/>
    <mergeCell ref="H417:T417"/>
    <mergeCell ref="U417:W417"/>
    <mergeCell ref="X417:Y417"/>
    <mergeCell ref="Z417:AB417"/>
    <mergeCell ref="AC417:AF417"/>
    <mergeCell ref="AG417:AH417"/>
    <mergeCell ref="C416:G416"/>
    <mergeCell ref="H416:T416"/>
    <mergeCell ref="U416:W416"/>
    <mergeCell ref="X416:Y416"/>
    <mergeCell ref="Z416:AB416"/>
    <mergeCell ref="AC416:AF416"/>
    <mergeCell ref="AG414:AH414"/>
    <mergeCell ref="C415:G415"/>
    <mergeCell ref="H415:T415"/>
    <mergeCell ref="U415:W415"/>
    <mergeCell ref="X415:Y415"/>
    <mergeCell ref="Z415:AB415"/>
    <mergeCell ref="AC415:AF415"/>
    <mergeCell ref="AG415:AH415"/>
    <mergeCell ref="C414:G414"/>
    <mergeCell ref="H414:T414"/>
    <mergeCell ref="U414:W414"/>
    <mergeCell ref="X414:Y414"/>
    <mergeCell ref="Z414:AB414"/>
    <mergeCell ref="AC414:AF414"/>
    <mergeCell ref="AG412:AH412"/>
    <mergeCell ref="C413:G413"/>
    <mergeCell ref="H413:T413"/>
    <mergeCell ref="U413:W413"/>
    <mergeCell ref="X413:Y413"/>
    <mergeCell ref="Z413:AB413"/>
    <mergeCell ref="AC413:AF413"/>
    <mergeCell ref="AG413:AH413"/>
    <mergeCell ref="C412:G412"/>
    <mergeCell ref="H412:T412"/>
    <mergeCell ref="U412:W412"/>
    <mergeCell ref="X412:Y412"/>
    <mergeCell ref="Z412:AB412"/>
    <mergeCell ref="AC412:AF412"/>
    <mergeCell ref="AG410:AH410"/>
    <mergeCell ref="C411:G411"/>
    <mergeCell ref="H411:T411"/>
    <mergeCell ref="U411:W411"/>
    <mergeCell ref="X411:Y411"/>
    <mergeCell ref="Z411:AB411"/>
    <mergeCell ref="AC411:AF411"/>
    <mergeCell ref="AG411:AH411"/>
    <mergeCell ref="C410:G410"/>
    <mergeCell ref="H410:T410"/>
    <mergeCell ref="U410:W410"/>
    <mergeCell ref="X410:Y410"/>
    <mergeCell ref="Z410:AB410"/>
    <mergeCell ref="AC410:AF410"/>
    <mergeCell ref="AG408:AH408"/>
    <mergeCell ref="C409:G409"/>
    <mergeCell ref="H409:T409"/>
    <mergeCell ref="U409:W409"/>
    <mergeCell ref="X409:Y409"/>
    <mergeCell ref="Z409:AB409"/>
    <mergeCell ref="AC409:AF409"/>
    <mergeCell ref="AG409:AH409"/>
    <mergeCell ref="C408:G408"/>
    <mergeCell ref="H408:T408"/>
    <mergeCell ref="U408:W408"/>
    <mergeCell ref="X408:Y408"/>
    <mergeCell ref="Z408:AB408"/>
    <mergeCell ref="AC408:AF408"/>
    <mergeCell ref="AG406:AH406"/>
    <mergeCell ref="C407:G407"/>
    <mergeCell ref="H407:T407"/>
    <mergeCell ref="U407:W407"/>
    <mergeCell ref="X407:Y407"/>
    <mergeCell ref="Z407:AB407"/>
    <mergeCell ref="AC407:AF407"/>
    <mergeCell ref="AG407:AH407"/>
    <mergeCell ref="C406:G406"/>
    <mergeCell ref="H406:T406"/>
    <mergeCell ref="U406:W406"/>
    <mergeCell ref="X406:Y406"/>
    <mergeCell ref="Z406:AB406"/>
    <mergeCell ref="AC406:AF406"/>
    <mergeCell ref="AG404:AH404"/>
    <mergeCell ref="C405:G405"/>
    <mergeCell ref="H405:T405"/>
    <mergeCell ref="U405:W405"/>
    <mergeCell ref="X405:Y405"/>
    <mergeCell ref="Z405:AB405"/>
    <mergeCell ref="AC405:AF405"/>
    <mergeCell ref="AG405:AH405"/>
    <mergeCell ref="C404:G404"/>
    <mergeCell ref="H404:T404"/>
    <mergeCell ref="U404:W404"/>
    <mergeCell ref="X404:Y404"/>
    <mergeCell ref="Z404:AB404"/>
    <mergeCell ref="AC404:AF404"/>
    <mergeCell ref="AG402:AH402"/>
    <mergeCell ref="C403:G403"/>
    <mergeCell ref="H403:T403"/>
    <mergeCell ref="U403:W403"/>
    <mergeCell ref="X403:Y403"/>
    <mergeCell ref="Z403:AB403"/>
    <mergeCell ref="AC403:AF403"/>
    <mergeCell ref="AG403:AH403"/>
    <mergeCell ref="C402:G402"/>
    <mergeCell ref="H402:T402"/>
    <mergeCell ref="U402:W402"/>
    <mergeCell ref="X402:Y402"/>
    <mergeCell ref="Z402:AB402"/>
    <mergeCell ref="AC402:AF402"/>
    <mergeCell ref="AG400:AH400"/>
    <mergeCell ref="C401:G401"/>
    <mergeCell ref="H401:T401"/>
    <mergeCell ref="U401:W401"/>
    <mergeCell ref="X401:Y401"/>
    <mergeCell ref="Z401:AB401"/>
    <mergeCell ref="AC401:AF401"/>
    <mergeCell ref="AG401:AH401"/>
    <mergeCell ref="C400:G400"/>
    <mergeCell ref="H400:T400"/>
    <mergeCell ref="U400:W400"/>
    <mergeCell ref="X400:Y400"/>
    <mergeCell ref="Z400:AB400"/>
    <mergeCell ref="AC400:AF400"/>
    <mergeCell ref="AG398:AH398"/>
    <mergeCell ref="C399:G399"/>
    <mergeCell ref="H399:T399"/>
    <mergeCell ref="U399:W399"/>
    <mergeCell ref="X399:Y399"/>
    <mergeCell ref="Z399:AB399"/>
    <mergeCell ref="AC399:AF399"/>
    <mergeCell ref="AG399:AH399"/>
    <mergeCell ref="C398:G398"/>
    <mergeCell ref="H398:T398"/>
    <mergeCell ref="U398:W398"/>
    <mergeCell ref="X398:Y398"/>
    <mergeCell ref="Z398:AB398"/>
    <mergeCell ref="AC398:AF398"/>
    <mergeCell ref="AG396:AH396"/>
    <mergeCell ref="C397:G397"/>
    <mergeCell ref="H397:T397"/>
    <mergeCell ref="U397:W397"/>
    <mergeCell ref="X397:Y397"/>
    <mergeCell ref="Z397:AB397"/>
    <mergeCell ref="AC397:AF397"/>
    <mergeCell ref="AG397:AH397"/>
    <mergeCell ref="C396:G396"/>
    <mergeCell ref="H396:T396"/>
    <mergeCell ref="U396:W396"/>
    <mergeCell ref="X396:Y396"/>
    <mergeCell ref="Z396:AB396"/>
    <mergeCell ref="AC396:AF396"/>
    <mergeCell ref="AG394:AH394"/>
    <mergeCell ref="C395:G395"/>
    <mergeCell ref="H395:T395"/>
    <mergeCell ref="U395:W395"/>
    <mergeCell ref="X395:Y395"/>
    <mergeCell ref="Z395:AB395"/>
    <mergeCell ref="AC395:AF395"/>
    <mergeCell ref="AG395:AH395"/>
    <mergeCell ref="C394:G394"/>
    <mergeCell ref="H394:T394"/>
    <mergeCell ref="U394:W394"/>
    <mergeCell ref="X394:Y394"/>
    <mergeCell ref="Z394:AB394"/>
    <mergeCell ref="AC394:AF394"/>
    <mergeCell ref="AG392:AH392"/>
    <mergeCell ref="C393:G393"/>
    <mergeCell ref="H393:T393"/>
    <mergeCell ref="U393:W393"/>
    <mergeCell ref="X393:Y393"/>
    <mergeCell ref="Z393:AB393"/>
    <mergeCell ref="AC393:AF393"/>
    <mergeCell ref="AG393:AH393"/>
    <mergeCell ref="C392:G392"/>
    <mergeCell ref="H392:T392"/>
    <mergeCell ref="U392:W392"/>
    <mergeCell ref="X392:Y392"/>
    <mergeCell ref="Z392:AB392"/>
    <mergeCell ref="AC392:AF392"/>
    <mergeCell ref="AG390:AH390"/>
    <mergeCell ref="C391:G391"/>
    <mergeCell ref="H391:T391"/>
    <mergeCell ref="U391:W391"/>
    <mergeCell ref="X391:Y391"/>
    <mergeCell ref="Z391:AB391"/>
    <mergeCell ref="AC391:AF391"/>
    <mergeCell ref="AG391:AH391"/>
    <mergeCell ref="C390:G390"/>
    <mergeCell ref="H390:T390"/>
    <mergeCell ref="U390:W390"/>
    <mergeCell ref="X390:Y390"/>
    <mergeCell ref="Z390:AB390"/>
    <mergeCell ref="AC390:AF390"/>
    <mergeCell ref="AG388:AH388"/>
    <mergeCell ref="C389:G389"/>
    <mergeCell ref="H389:T389"/>
    <mergeCell ref="U389:W389"/>
    <mergeCell ref="X389:Y389"/>
    <mergeCell ref="Z389:AB389"/>
    <mergeCell ref="AC389:AF389"/>
    <mergeCell ref="AG389:AH389"/>
    <mergeCell ref="C388:G388"/>
    <mergeCell ref="H388:T388"/>
    <mergeCell ref="U388:W388"/>
    <mergeCell ref="X388:Y388"/>
    <mergeCell ref="Z388:AB388"/>
    <mergeCell ref="AC388:AF388"/>
    <mergeCell ref="AG386:AH386"/>
    <mergeCell ref="C387:G387"/>
    <mergeCell ref="H387:T387"/>
    <mergeCell ref="U387:W387"/>
    <mergeCell ref="X387:Y387"/>
    <mergeCell ref="Z387:AB387"/>
    <mergeCell ref="AC387:AF387"/>
    <mergeCell ref="AG387:AH387"/>
    <mergeCell ref="C386:G386"/>
    <mergeCell ref="H386:T386"/>
    <mergeCell ref="U386:W386"/>
    <mergeCell ref="X386:Y386"/>
    <mergeCell ref="Z386:AB386"/>
    <mergeCell ref="AC386:AF386"/>
    <mergeCell ref="AG384:AH384"/>
    <mergeCell ref="C385:G385"/>
    <mergeCell ref="H385:T385"/>
    <mergeCell ref="U385:W385"/>
    <mergeCell ref="X385:Y385"/>
    <mergeCell ref="Z385:AB385"/>
    <mergeCell ref="AC385:AF385"/>
    <mergeCell ref="AG385:AH385"/>
    <mergeCell ref="C384:G384"/>
    <mergeCell ref="H384:T384"/>
    <mergeCell ref="U384:W384"/>
    <mergeCell ref="X384:Y384"/>
    <mergeCell ref="Z384:AB384"/>
    <mergeCell ref="AC384:AF384"/>
    <mergeCell ref="AG382:AH382"/>
    <mergeCell ref="C383:G383"/>
    <mergeCell ref="H383:T383"/>
    <mergeCell ref="U383:W383"/>
    <mergeCell ref="X383:Y383"/>
    <mergeCell ref="Z383:AB383"/>
    <mergeCell ref="AC383:AF383"/>
    <mergeCell ref="AG383:AH383"/>
    <mergeCell ref="C382:G382"/>
    <mergeCell ref="H382:T382"/>
    <mergeCell ref="U382:W382"/>
    <mergeCell ref="X382:Y382"/>
    <mergeCell ref="Z382:AB382"/>
    <mergeCell ref="AC382:AF382"/>
    <mergeCell ref="AG380:AH380"/>
    <mergeCell ref="C381:G381"/>
    <mergeCell ref="H381:T381"/>
    <mergeCell ref="U381:W381"/>
    <mergeCell ref="X381:Y381"/>
    <mergeCell ref="Z381:AB381"/>
    <mergeCell ref="AC381:AF381"/>
    <mergeCell ref="AG381:AH381"/>
    <mergeCell ref="C380:G380"/>
    <mergeCell ref="H380:T380"/>
    <mergeCell ref="U380:W380"/>
    <mergeCell ref="X380:Y380"/>
    <mergeCell ref="Z380:AB380"/>
    <mergeCell ref="AC380:AF380"/>
    <mergeCell ref="AG378:AH378"/>
    <mergeCell ref="C379:G379"/>
    <mergeCell ref="H379:T379"/>
    <mergeCell ref="U379:W379"/>
    <mergeCell ref="X379:Y379"/>
    <mergeCell ref="Z379:AB379"/>
    <mergeCell ref="AC379:AF379"/>
    <mergeCell ref="AG379:AH379"/>
    <mergeCell ref="C378:G378"/>
    <mergeCell ref="H378:T378"/>
    <mergeCell ref="U378:W378"/>
    <mergeCell ref="X378:Y378"/>
    <mergeCell ref="Z378:AB378"/>
    <mergeCell ref="AC378:AF378"/>
    <mergeCell ref="AG376:AH376"/>
    <mergeCell ref="C377:G377"/>
    <mergeCell ref="H377:T377"/>
    <mergeCell ref="U377:W377"/>
    <mergeCell ref="X377:Y377"/>
    <mergeCell ref="Z377:AB377"/>
    <mergeCell ref="AC377:AF377"/>
    <mergeCell ref="AG377:AH377"/>
    <mergeCell ref="C376:G376"/>
    <mergeCell ref="H376:T376"/>
    <mergeCell ref="U376:W376"/>
    <mergeCell ref="X376:Y376"/>
    <mergeCell ref="Z376:AB376"/>
    <mergeCell ref="AC376:AF376"/>
    <mergeCell ref="AG374:AH374"/>
    <mergeCell ref="C375:G375"/>
    <mergeCell ref="H375:T375"/>
    <mergeCell ref="U375:W375"/>
    <mergeCell ref="X375:Y375"/>
    <mergeCell ref="Z375:AB375"/>
    <mergeCell ref="AC375:AF375"/>
    <mergeCell ref="AG375:AH375"/>
    <mergeCell ref="C374:G374"/>
    <mergeCell ref="H374:T374"/>
    <mergeCell ref="U374:W374"/>
    <mergeCell ref="X374:Y374"/>
    <mergeCell ref="Z374:AB374"/>
    <mergeCell ref="AC374:AF374"/>
    <mergeCell ref="AG372:AH372"/>
    <mergeCell ref="C373:G373"/>
    <mergeCell ref="H373:T373"/>
    <mergeCell ref="U373:W373"/>
    <mergeCell ref="X373:Y373"/>
    <mergeCell ref="Z373:AB373"/>
    <mergeCell ref="AC373:AF373"/>
    <mergeCell ref="AG373:AH373"/>
    <mergeCell ref="C372:G372"/>
    <mergeCell ref="H372:T372"/>
    <mergeCell ref="U372:W372"/>
    <mergeCell ref="X372:Y372"/>
    <mergeCell ref="Z372:AB372"/>
    <mergeCell ref="AC372:AF372"/>
    <mergeCell ref="AG370:AH370"/>
    <mergeCell ref="C371:G371"/>
    <mergeCell ref="H371:T371"/>
    <mergeCell ref="U371:W371"/>
    <mergeCell ref="X371:Y371"/>
    <mergeCell ref="Z371:AB371"/>
    <mergeCell ref="AC371:AF371"/>
    <mergeCell ref="AG371:AH371"/>
    <mergeCell ref="C370:G370"/>
    <mergeCell ref="H370:T370"/>
    <mergeCell ref="U370:W370"/>
    <mergeCell ref="X370:Y370"/>
    <mergeCell ref="Z370:AB370"/>
    <mergeCell ref="AC370:AF370"/>
    <mergeCell ref="AG368:AH368"/>
    <mergeCell ref="C369:G369"/>
    <mergeCell ref="H369:T369"/>
    <mergeCell ref="U369:W369"/>
    <mergeCell ref="X369:Y369"/>
    <mergeCell ref="Z369:AB369"/>
    <mergeCell ref="AC369:AF369"/>
    <mergeCell ref="AG369:AH369"/>
    <mergeCell ref="C368:G368"/>
    <mergeCell ref="H368:T368"/>
    <mergeCell ref="U368:W368"/>
    <mergeCell ref="X368:Y368"/>
    <mergeCell ref="Z368:AB368"/>
    <mergeCell ref="AC368:AF368"/>
    <mergeCell ref="AG366:AH366"/>
    <mergeCell ref="C367:G367"/>
    <mergeCell ref="H367:T367"/>
    <mergeCell ref="U367:W367"/>
    <mergeCell ref="X367:Y367"/>
    <mergeCell ref="Z367:AB367"/>
    <mergeCell ref="AC367:AF367"/>
    <mergeCell ref="AG367:AH367"/>
    <mergeCell ref="C366:G366"/>
    <mergeCell ref="H366:T366"/>
    <mergeCell ref="U366:W366"/>
    <mergeCell ref="X366:Y366"/>
    <mergeCell ref="Z366:AB366"/>
    <mergeCell ref="AC366:AF366"/>
    <mergeCell ref="AG364:AH364"/>
    <mergeCell ref="C365:G365"/>
    <mergeCell ref="H365:T365"/>
    <mergeCell ref="U365:W365"/>
    <mergeCell ref="X365:Y365"/>
    <mergeCell ref="Z365:AB365"/>
    <mergeCell ref="AC365:AF365"/>
    <mergeCell ref="AG365:AH365"/>
    <mergeCell ref="C364:G364"/>
    <mergeCell ref="H364:T364"/>
    <mergeCell ref="U364:W364"/>
    <mergeCell ref="X364:Y364"/>
    <mergeCell ref="Z364:AB364"/>
    <mergeCell ref="AC364:AF364"/>
    <mergeCell ref="AG362:AH362"/>
    <mergeCell ref="C363:G363"/>
    <mergeCell ref="H363:T363"/>
    <mergeCell ref="U363:W363"/>
    <mergeCell ref="X363:Y363"/>
    <mergeCell ref="Z363:AB363"/>
    <mergeCell ref="AC363:AF363"/>
    <mergeCell ref="AG363:AH363"/>
    <mergeCell ref="C362:G362"/>
    <mergeCell ref="H362:T362"/>
    <mergeCell ref="U362:W362"/>
    <mergeCell ref="X362:Y362"/>
    <mergeCell ref="Z362:AB362"/>
    <mergeCell ref="AC362:AF362"/>
    <mergeCell ref="AG360:AH360"/>
    <mergeCell ref="C361:G361"/>
    <mergeCell ref="H361:T361"/>
    <mergeCell ref="U361:W361"/>
    <mergeCell ref="X361:Y361"/>
    <mergeCell ref="Z361:AB361"/>
    <mergeCell ref="AC361:AF361"/>
    <mergeCell ref="AG361:AH361"/>
    <mergeCell ref="C360:G360"/>
    <mergeCell ref="H360:T360"/>
    <mergeCell ref="U360:W360"/>
    <mergeCell ref="X360:Y360"/>
    <mergeCell ref="Z360:AB360"/>
    <mergeCell ref="AC360:AF360"/>
    <mergeCell ref="AG358:AH358"/>
    <mergeCell ref="C359:G359"/>
    <mergeCell ref="H359:T359"/>
    <mergeCell ref="U359:W359"/>
    <mergeCell ref="X359:Y359"/>
    <mergeCell ref="Z359:AB359"/>
    <mergeCell ref="AC359:AF359"/>
    <mergeCell ref="AG359:AH359"/>
    <mergeCell ref="C358:G358"/>
    <mergeCell ref="H358:T358"/>
    <mergeCell ref="U358:W358"/>
    <mergeCell ref="X358:Y358"/>
    <mergeCell ref="Z358:AB358"/>
    <mergeCell ref="AC358:AF358"/>
    <mergeCell ref="AG356:AH356"/>
    <mergeCell ref="C357:G357"/>
    <mergeCell ref="H357:T357"/>
    <mergeCell ref="U357:W357"/>
    <mergeCell ref="X357:Y357"/>
    <mergeCell ref="Z357:AB357"/>
    <mergeCell ref="AC357:AF357"/>
    <mergeCell ref="AG357:AH357"/>
    <mergeCell ref="C356:G356"/>
    <mergeCell ref="H356:T356"/>
    <mergeCell ref="U356:W356"/>
    <mergeCell ref="X356:Y356"/>
    <mergeCell ref="Z356:AB356"/>
    <mergeCell ref="AC356:AF356"/>
    <mergeCell ref="AG354:AH354"/>
    <mergeCell ref="C355:G355"/>
    <mergeCell ref="H355:T355"/>
    <mergeCell ref="U355:W355"/>
    <mergeCell ref="X355:Y355"/>
    <mergeCell ref="Z355:AB355"/>
    <mergeCell ref="AC355:AF355"/>
    <mergeCell ref="AG355:AH355"/>
    <mergeCell ref="C354:G354"/>
    <mergeCell ref="H354:T354"/>
    <mergeCell ref="U354:W354"/>
    <mergeCell ref="X354:Y354"/>
    <mergeCell ref="Z354:AB354"/>
    <mergeCell ref="AC354:AF354"/>
    <mergeCell ref="AG352:AH352"/>
    <mergeCell ref="C353:G353"/>
    <mergeCell ref="H353:T353"/>
    <mergeCell ref="U353:W353"/>
    <mergeCell ref="X353:Y353"/>
    <mergeCell ref="Z353:AB353"/>
    <mergeCell ref="AC353:AF353"/>
    <mergeCell ref="AG353:AH353"/>
    <mergeCell ref="C352:G352"/>
    <mergeCell ref="H352:T352"/>
    <mergeCell ref="U352:W352"/>
    <mergeCell ref="X352:Y352"/>
    <mergeCell ref="Z352:AB352"/>
    <mergeCell ref="AC352:AF352"/>
    <mergeCell ref="AG350:AH350"/>
    <mergeCell ref="C351:G351"/>
    <mergeCell ref="H351:T351"/>
    <mergeCell ref="U351:W351"/>
    <mergeCell ref="X351:Y351"/>
    <mergeCell ref="Z351:AB351"/>
    <mergeCell ref="AC351:AF351"/>
    <mergeCell ref="AG351:AH351"/>
    <mergeCell ref="C350:G350"/>
    <mergeCell ref="H350:T350"/>
    <mergeCell ref="U350:W350"/>
    <mergeCell ref="X350:Y350"/>
    <mergeCell ref="Z350:AB350"/>
    <mergeCell ref="AC350:AF350"/>
    <mergeCell ref="AG348:AH348"/>
    <mergeCell ref="C349:G349"/>
    <mergeCell ref="H349:T349"/>
    <mergeCell ref="U349:W349"/>
    <mergeCell ref="X349:Y349"/>
    <mergeCell ref="Z349:AB349"/>
    <mergeCell ref="AC349:AF349"/>
    <mergeCell ref="AG349:AH349"/>
    <mergeCell ref="C348:G348"/>
    <mergeCell ref="H348:T348"/>
    <mergeCell ref="U348:W348"/>
    <mergeCell ref="X348:Y348"/>
    <mergeCell ref="Z348:AB348"/>
    <mergeCell ref="AC348:AF348"/>
    <mergeCell ref="AG346:AH346"/>
    <mergeCell ref="C347:G347"/>
    <mergeCell ref="H347:T347"/>
    <mergeCell ref="U347:W347"/>
    <mergeCell ref="X347:Y347"/>
    <mergeCell ref="Z347:AB347"/>
    <mergeCell ref="AC347:AF347"/>
    <mergeCell ref="AG347:AH347"/>
    <mergeCell ref="C346:G346"/>
    <mergeCell ref="H346:T346"/>
    <mergeCell ref="U346:W346"/>
    <mergeCell ref="X346:Y346"/>
    <mergeCell ref="Z346:AB346"/>
    <mergeCell ref="AC346:AF346"/>
    <mergeCell ref="AG344:AH344"/>
    <mergeCell ref="C345:G345"/>
    <mergeCell ref="H345:T345"/>
    <mergeCell ref="U345:W345"/>
    <mergeCell ref="X345:Y345"/>
    <mergeCell ref="Z345:AB345"/>
    <mergeCell ref="AC345:AF345"/>
    <mergeCell ref="AG345:AH345"/>
    <mergeCell ref="C344:G344"/>
    <mergeCell ref="H344:T344"/>
    <mergeCell ref="U344:W344"/>
    <mergeCell ref="X344:Y344"/>
    <mergeCell ref="Z344:AB344"/>
    <mergeCell ref="AC344:AF344"/>
    <mergeCell ref="AG342:AH342"/>
    <mergeCell ref="C343:G343"/>
    <mergeCell ref="H343:T343"/>
    <mergeCell ref="U343:W343"/>
    <mergeCell ref="X343:Y343"/>
    <mergeCell ref="Z343:AB343"/>
    <mergeCell ref="AC343:AF343"/>
    <mergeCell ref="AG343:AH343"/>
    <mergeCell ref="C342:G342"/>
    <mergeCell ref="H342:T342"/>
    <mergeCell ref="U342:W342"/>
    <mergeCell ref="X342:Y342"/>
    <mergeCell ref="Z342:AB342"/>
    <mergeCell ref="AC342:AF342"/>
    <mergeCell ref="AG340:AH340"/>
    <mergeCell ref="C341:G341"/>
    <mergeCell ref="H341:T341"/>
    <mergeCell ref="U341:W341"/>
    <mergeCell ref="X341:Y341"/>
    <mergeCell ref="Z341:AB341"/>
    <mergeCell ref="AC341:AF341"/>
    <mergeCell ref="AG341:AH341"/>
    <mergeCell ref="C340:G340"/>
    <mergeCell ref="H340:T340"/>
    <mergeCell ref="U340:W340"/>
    <mergeCell ref="X340:Y340"/>
    <mergeCell ref="Z340:AB340"/>
    <mergeCell ref="AC340:AF340"/>
    <mergeCell ref="AG338:AH338"/>
    <mergeCell ref="C339:G339"/>
    <mergeCell ref="H339:T339"/>
    <mergeCell ref="U339:W339"/>
    <mergeCell ref="X339:Y339"/>
    <mergeCell ref="Z339:AB339"/>
    <mergeCell ref="AC339:AF339"/>
    <mergeCell ref="AG339:AH339"/>
    <mergeCell ref="C338:G338"/>
    <mergeCell ref="H338:T338"/>
    <mergeCell ref="U338:W338"/>
    <mergeCell ref="X338:Y338"/>
    <mergeCell ref="Z338:AB338"/>
    <mergeCell ref="AC338:AF338"/>
    <mergeCell ref="AG336:AH336"/>
    <mergeCell ref="C337:G337"/>
    <mergeCell ref="H337:T337"/>
    <mergeCell ref="U337:W337"/>
    <mergeCell ref="X337:Y337"/>
    <mergeCell ref="Z337:AB337"/>
    <mergeCell ref="AC337:AF337"/>
    <mergeCell ref="AG337:AH337"/>
    <mergeCell ref="C336:G336"/>
    <mergeCell ref="H336:T336"/>
    <mergeCell ref="U336:W336"/>
    <mergeCell ref="X336:Y336"/>
    <mergeCell ref="Z336:AB336"/>
    <mergeCell ref="AC336:AF336"/>
    <mergeCell ref="AG334:AH334"/>
    <mergeCell ref="C335:G335"/>
    <mergeCell ref="H335:T335"/>
    <mergeCell ref="U335:W335"/>
    <mergeCell ref="X335:Y335"/>
    <mergeCell ref="Z335:AB335"/>
    <mergeCell ref="AC335:AF335"/>
    <mergeCell ref="AG335:AH335"/>
    <mergeCell ref="C334:G334"/>
    <mergeCell ref="H334:T334"/>
    <mergeCell ref="U334:W334"/>
    <mergeCell ref="X334:Y334"/>
    <mergeCell ref="Z334:AB334"/>
    <mergeCell ref="AC334:AF334"/>
    <mergeCell ref="AG332:AH332"/>
    <mergeCell ref="C333:G333"/>
    <mergeCell ref="H333:T333"/>
    <mergeCell ref="U333:W333"/>
    <mergeCell ref="X333:Y333"/>
    <mergeCell ref="Z333:AB333"/>
    <mergeCell ref="AC333:AF333"/>
    <mergeCell ref="AG333:AH333"/>
    <mergeCell ref="C332:G332"/>
    <mergeCell ref="H332:T332"/>
    <mergeCell ref="U332:W332"/>
    <mergeCell ref="X332:Y332"/>
    <mergeCell ref="Z332:AB332"/>
    <mergeCell ref="AC332:AF332"/>
    <mergeCell ref="AG330:AH330"/>
    <mergeCell ref="C331:G331"/>
    <mergeCell ref="H331:T331"/>
    <mergeCell ref="U331:W331"/>
    <mergeCell ref="X331:Y331"/>
    <mergeCell ref="Z331:AB331"/>
    <mergeCell ref="AC331:AF331"/>
    <mergeCell ref="AG331:AH331"/>
    <mergeCell ref="C330:G330"/>
    <mergeCell ref="H330:T330"/>
    <mergeCell ref="U330:W330"/>
    <mergeCell ref="X330:Y330"/>
    <mergeCell ref="Z330:AB330"/>
    <mergeCell ref="AC330:AF330"/>
    <mergeCell ref="AG328:AH328"/>
    <mergeCell ref="C329:G329"/>
    <mergeCell ref="H329:T329"/>
    <mergeCell ref="U329:W329"/>
    <mergeCell ref="X329:Y329"/>
    <mergeCell ref="Z329:AB329"/>
    <mergeCell ref="AC329:AF329"/>
    <mergeCell ref="AG329:AH329"/>
    <mergeCell ref="C328:G328"/>
    <mergeCell ref="H328:T328"/>
    <mergeCell ref="U328:W328"/>
    <mergeCell ref="X328:Y328"/>
    <mergeCell ref="Z328:AB328"/>
    <mergeCell ref="AC328:AF328"/>
    <mergeCell ref="AG326:AH326"/>
    <mergeCell ref="C327:G327"/>
    <mergeCell ref="H327:T327"/>
    <mergeCell ref="U327:W327"/>
    <mergeCell ref="X327:Y327"/>
    <mergeCell ref="Z327:AB327"/>
    <mergeCell ref="AC327:AF327"/>
    <mergeCell ref="AG327:AH327"/>
    <mergeCell ref="C326:G326"/>
    <mergeCell ref="H326:T326"/>
    <mergeCell ref="U326:W326"/>
    <mergeCell ref="X326:Y326"/>
    <mergeCell ref="Z326:AB326"/>
    <mergeCell ref="AC326:AF326"/>
    <mergeCell ref="AG324:AH324"/>
    <mergeCell ref="C325:G325"/>
    <mergeCell ref="H325:T325"/>
    <mergeCell ref="U325:W325"/>
    <mergeCell ref="X325:Y325"/>
    <mergeCell ref="Z325:AB325"/>
    <mergeCell ref="AC325:AF325"/>
    <mergeCell ref="AG325:AH325"/>
    <mergeCell ref="C324:G324"/>
    <mergeCell ref="H324:T324"/>
    <mergeCell ref="U324:W324"/>
    <mergeCell ref="X324:Y324"/>
    <mergeCell ref="Z324:AB324"/>
    <mergeCell ref="AC324:AF324"/>
    <mergeCell ref="AG322:AH322"/>
    <mergeCell ref="C323:G323"/>
    <mergeCell ref="H323:T323"/>
    <mergeCell ref="U323:W323"/>
    <mergeCell ref="X323:Y323"/>
    <mergeCell ref="Z323:AB323"/>
    <mergeCell ref="AC323:AF323"/>
    <mergeCell ref="AG323:AH323"/>
    <mergeCell ref="C322:G322"/>
    <mergeCell ref="H322:T322"/>
    <mergeCell ref="U322:W322"/>
    <mergeCell ref="X322:Y322"/>
    <mergeCell ref="Z322:AB322"/>
    <mergeCell ref="AC322:AF322"/>
    <mergeCell ref="AG320:AH320"/>
    <mergeCell ref="C321:G321"/>
    <mergeCell ref="H321:T321"/>
    <mergeCell ref="U321:W321"/>
    <mergeCell ref="X321:Y321"/>
    <mergeCell ref="Z321:AB321"/>
    <mergeCell ref="AC321:AF321"/>
    <mergeCell ref="AG321:AH321"/>
    <mergeCell ref="C320:G320"/>
    <mergeCell ref="H320:T320"/>
    <mergeCell ref="U320:W320"/>
    <mergeCell ref="X320:Y320"/>
    <mergeCell ref="Z320:AB320"/>
    <mergeCell ref="AC320:AF320"/>
    <mergeCell ref="AG318:AH318"/>
    <mergeCell ref="C319:G319"/>
    <mergeCell ref="H319:T319"/>
    <mergeCell ref="U319:W319"/>
    <mergeCell ref="X319:Y319"/>
    <mergeCell ref="Z319:AB319"/>
    <mergeCell ref="AC319:AF319"/>
    <mergeCell ref="AG319:AH319"/>
    <mergeCell ref="C318:G318"/>
    <mergeCell ref="H318:T318"/>
    <mergeCell ref="U318:W318"/>
    <mergeCell ref="X318:Y318"/>
    <mergeCell ref="Z318:AB318"/>
    <mergeCell ref="AC318:AF318"/>
    <mergeCell ref="AG316:AH316"/>
    <mergeCell ref="C317:G317"/>
    <mergeCell ref="H317:T317"/>
    <mergeCell ref="U317:W317"/>
    <mergeCell ref="X317:Y317"/>
    <mergeCell ref="Z317:AB317"/>
    <mergeCell ref="AC317:AF317"/>
    <mergeCell ref="AG317:AH317"/>
    <mergeCell ref="C316:G316"/>
    <mergeCell ref="H316:T316"/>
    <mergeCell ref="U316:W316"/>
    <mergeCell ref="X316:Y316"/>
    <mergeCell ref="Z316:AB316"/>
    <mergeCell ref="AC316:AF316"/>
    <mergeCell ref="AG314:AH314"/>
    <mergeCell ref="C315:G315"/>
    <mergeCell ref="H315:T315"/>
    <mergeCell ref="U315:W315"/>
    <mergeCell ref="X315:Y315"/>
    <mergeCell ref="Z315:AB315"/>
    <mergeCell ref="AC315:AF315"/>
    <mergeCell ref="AG315:AH315"/>
    <mergeCell ref="C314:G314"/>
    <mergeCell ref="H314:T314"/>
    <mergeCell ref="U314:W314"/>
    <mergeCell ref="X314:Y314"/>
    <mergeCell ref="Z314:AB314"/>
    <mergeCell ref="AC314:AF314"/>
    <mergeCell ref="AG312:AH312"/>
    <mergeCell ref="C313:G313"/>
    <mergeCell ref="H313:T313"/>
    <mergeCell ref="U313:W313"/>
    <mergeCell ref="X313:Y313"/>
    <mergeCell ref="Z313:AB313"/>
    <mergeCell ref="AC313:AF313"/>
    <mergeCell ref="AG313:AH313"/>
    <mergeCell ref="C312:G312"/>
    <mergeCell ref="H312:T312"/>
    <mergeCell ref="U312:W312"/>
    <mergeCell ref="X312:Y312"/>
    <mergeCell ref="Z312:AB312"/>
    <mergeCell ref="AC312:AF312"/>
    <mergeCell ref="AG310:AH310"/>
    <mergeCell ref="C311:G311"/>
    <mergeCell ref="H311:T311"/>
    <mergeCell ref="U311:W311"/>
    <mergeCell ref="X311:Y311"/>
    <mergeCell ref="Z311:AB311"/>
    <mergeCell ref="AC311:AF311"/>
    <mergeCell ref="AG311:AH311"/>
    <mergeCell ref="C310:G310"/>
    <mergeCell ref="H310:T310"/>
    <mergeCell ref="U310:W310"/>
    <mergeCell ref="X310:Y310"/>
    <mergeCell ref="Z310:AB310"/>
    <mergeCell ref="AC310:AF310"/>
    <mergeCell ref="AG308:AH308"/>
    <mergeCell ref="C309:G309"/>
    <mergeCell ref="H309:T309"/>
    <mergeCell ref="U309:W309"/>
    <mergeCell ref="X309:Y309"/>
    <mergeCell ref="Z309:AB309"/>
    <mergeCell ref="AC309:AF309"/>
    <mergeCell ref="AG309:AH309"/>
    <mergeCell ref="C308:G308"/>
    <mergeCell ref="H308:T308"/>
    <mergeCell ref="U308:W308"/>
    <mergeCell ref="X308:Y308"/>
    <mergeCell ref="Z308:AB308"/>
    <mergeCell ref="AC308:AF308"/>
    <mergeCell ref="AG306:AH306"/>
    <mergeCell ref="C307:G307"/>
    <mergeCell ref="H307:T307"/>
    <mergeCell ref="U307:W307"/>
    <mergeCell ref="X307:Y307"/>
    <mergeCell ref="Z307:AB307"/>
    <mergeCell ref="AC307:AF307"/>
    <mergeCell ref="AG307:AH307"/>
    <mergeCell ref="C306:G306"/>
    <mergeCell ref="H306:T306"/>
    <mergeCell ref="U306:W306"/>
    <mergeCell ref="X306:Y306"/>
    <mergeCell ref="Z306:AB306"/>
    <mergeCell ref="AC306:AF306"/>
    <mergeCell ref="AG304:AH304"/>
    <mergeCell ref="C305:G305"/>
    <mergeCell ref="H305:T305"/>
    <mergeCell ref="U305:W305"/>
    <mergeCell ref="X305:Y305"/>
    <mergeCell ref="Z305:AB305"/>
    <mergeCell ref="AC305:AF305"/>
    <mergeCell ref="AG305:AH305"/>
    <mergeCell ref="C304:G304"/>
    <mergeCell ref="H304:T304"/>
    <mergeCell ref="U304:W304"/>
    <mergeCell ref="X304:Y304"/>
    <mergeCell ref="Z304:AB304"/>
    <mergeCell ref="AC304:AF304"/>
    <mergeCell ref="AG302:AH302"/>
    <mergeCell ref="C303:G303"/>
    <mergeCell ref="H303:T303"/>
    <mergeCell ref="U303:W303"/>
    <mergeCell ref="X303:Y303"/>
    <mergeCell ref="Z303:AB303"/>
    <mergeCell ref="AC303:AF303"/>
    <mergeCell ref="AG303:AH303"/>
    <mergeCell ref="C302:G302"/>
    <mergeCell ref="H302:T302"/>
    <mergeCell ref="U302:W302"/>
    <mergeCell ref="X302:Y302"/>
    <mergeCell ref="Z302:AB302"/>
    <mergeCell ref="AC302:AF302"/>
    <mergeCell ref="AG300:AH300"/>
    <mergeCell ref="C301:G301"/>
    <mergeCell ref="H301:T301"/>
    <mergeCell ref="U301:W301"/>
    <mergeCell ref="X301:Y301"/>
    <mergeCell ref="Z301:AB301"/>
    <mergeCell ref="AC301:AF301"/>
    <mergeCell ref="AG301:AH301"/>
    <mergeCell ref="C300:G300"/>
    <mergeCell ref="H300:T300"/>
    <mergeCell ref="U300:W300"/>
    <mergeCell ref="X300:Y300"/>
    <mergeCell ref="Z300:AB300"/>
    <mergeCell ref="AC300:AF300"/>
    <mergeCell ref="AG298:AH298"/>
    <mergeCell ref="C299:G299"/>
    <mergeCell ref="H299:T299"/>
    <mergeCell ref="U299:W299"/>
    <mergeCell ref="X299:Y299"/>
    <mergeCell ref="Z299:AB299"/>
    <mergeCell ref="AC299:AF299"/>
    <mergeCell ref="AG299:AH299"/>
    <mergeCell ref="C298:G298"/>
    <mergeCell ref="H298:T298"/>
    <mergeCell ref="U298:W298"/>
    <mergeCell ref="X298:Y298"/>
    <mergeCell ref="Z298:AB298"/>
    <mergeCell ref="AC298:AF298"/>
    <mergeCell ref="AG296:AH296"/>
    <mergeCell ref="C297:G297"/>
    <mergeCell ref="H297:T297"/>
    <mergeCell ref="U297:W297"/>
    <mergeCell ref="X297:Y297"/>
    <mergeCell ref="Z297:AB297"/>
    <mergeCell ref="AC297:AF297"/>
    <mergeCell ref="AG297:AH297"/>
    <mergeCell ref="C296:G296"/>
    <mergeCell ref="H296:T296"/>
    <mergeCell ref="U296:W296"/>
    <mergeCell ref="X296:Y296"/>
    <mergeCell ref="Z296:AB296"/>
    <mergeCell ref="AC296:AF296"/>
    <mergeCell ref="AG294:AH294"/>
    <mergeCell ref="C295:G295"/>
    <mergeCell ref="H295:T295"/>
    <mergeCell ref="U295:W295"/>
    <mergeCell ref="X295:Y295"/>
    <mergeCell ref="Z295:AB295"/>
    <mergeCell ref="AC295:AF295"/>
    <mergeCell ref="AG295:AH295"/>
    <mergeCell ref="C294:G294"/>
    <mergeCell ref="H294:T294"/>
    <mergeCell ref="U294:W294"/>
    <mergeCell ref="X294:Y294"/>
    <mergeCell ref="Z294:AB294"/>
    <mergeCell ref="AC294:AF294"/>
    <mergeCell ref="AG292:AH292"/>
    <mergeCell ref="C293:G293"/>
    <mergeCell ref="H293:T293"/>
    <mergeCell ref="U293:W293"/>
    <mergeCell ref="X293:Y293"/>
    <mergeCell ref="Z293:AB293"/>
    <mergeCell ref="AC293:AF293"/>
    <mergeCell ref="AG293:AH293"/>
    <mergeCell ref="C292:G292"/>
    <mergeCell ref="H292:T292"/>
    <mergeCell ref="U292:W292"/>
    <mergeCell ref="X292:Y292"/>
    <mergeCell ref="Z292:AB292"/>
    <mergeCell ref="AC292:AF292"/>
    <mergeCell ref="AG290:AH290"/>
    <mergeCell ref="C291:G291"/>
    <mergeCell ref="H291:T291"/>
    <mergeCell ref="U291:W291"/>
    <mergeCell ref="X291:Y291"/>
    <mergeCell ref="Z291:AB291"/>
    <mergeCell ref="AC291:AF291"/>
    <mergeCell ref="AG291:AH291"/>
    <mergeCell ref="C290:G290"/>
    <mergeCell ref="H290:T290"/>
    <mergeCell ref="U290:W290"/>
    <mergeCell ref="X290:Y290"/>
    <mergeCell ref="Z290:AB290"/>
    <mergeCell ref="AC290:AF290"/>
    <mergeCell ref="AG288:AH288"/>
    <mergeCell ref="C289:G289"/>
    <mergeCell ref="H289:T289"/>
    <mergeCell ref="U289:W289"/>
    <mergeCell ref="X289:Y289"/>
    <mergeCell ref="Z289:AB289"/>
    <mergeCell ref="AC289:AF289"/>
    <mergeCell ref="AG289:AH289"/>
    <mergeCell ref="C288:G288"/>
    <mergeCell ref="H288:T288"/>
    <mergeCell ref="U288:W288"/>
    <mergeCell ref="X288:Y288"/>
    <mergeCell ref="Z288:AB288"/>
    <mergeCell ref="AC288:AF288"/>
    <mergeCell ref="AG286:AH286"/>
    <mergeCell ref="C287:G287"/>
    <mergeCell ref="H287:T287"/>
    <mergeCell ref="U287:W287"/>
    <mergeCell ref="X287:Y287"/>
    <mergeCell ref="Z287:AB287"/>
    <mergeCell ref="AC287:AF287"/>
    <mergeCell ref="AG287:AH287"/>
    <mergeCell ref="C286:G286"/>
    <mergeCell ref="H286:T286"/>
    <mergeCell ref="U286:W286"/>
    <mergeCell ref="X286:Y286"/>
    <mergeCell ref="Z286:AB286"/>
    <mergeCell ref="AC286:AF286"/>
    <mergeCell ref="AG284:AH284"/>
    <mergeCell ref="C285:G285"/>
    <mergeCell ref="H285:T285"/>
    <mergeCell ref="U285:W285"/>
    <mergeCell ref="X285:Y285"/>
    <mergeCell ref="Z285:AB285"/>
    <mergeCell ref="AC285:AF285"/>
    <mergeCell ref="AG285:AH285"/>
    <mergeCell ref="C284:G284"/>
    <mergeCell ref="H284:T284"/>
    <mergeCell ref="U284:W284"/>
    <mergeCell ref="X284:Y284"/>
    <mergeCell ref="Z284:AB284"/>
    <mergeCell ref="AC284:AF284"/>
    <mergeCell ref="AG282:AH282"/>
    <mergeCell ref="C283:G283"/>
    <mergeCell ref="H283:T283"/>
    <mergeCell ref="U283:W283"/>
    <mergeCell ref="X283:Y283"/>
    <mergeCell ref="Z283:AB283"/>
    <mergeCell ref="AC283:AF283"/>
    <mergeCell ref="AG283:AH283"/>
    <mergeCell ref="C282:G282"/>
    <mergeCell ref="H282:T282"/>
    <mergeCell ref="U282:W282"/>
    <mergeCell ref="X282:Y282"/>
    <mergeCell ref="Z282:AB282"/>
    <mergeCell ref="AC282:AF282"/>
    <mergeCell ref="AG280:AH280"/>
    <mergeCell ref="C281:G281"/>
    <mergeCell ref="H281:T281"/>
    <mergeCell ref="U281:W281"/>
    <mergeCell ref="X281:Y281"/>
    <mergeCell ref="Z281:AB281"/>
    <mergeCell ref="AC281:AF281"/>
    <mergeCell ref="AG281:AH281"/>
    <mergeCell ref="C280:G280"/>
    <mergeCell ref="H280:T280"/>
    <mergeCell ref="U280:W280"/>
    <mergeCell ref="X280:Y280"/>
    <mergeCell ref="Z280:AB280"/>
    <mergeCell ref="AC280:AF280"/>
    <mergeCell ref="AG278:AH278"/>
    <mergeCell ref="C279:G279"/>
    <mergeCell ref="H279:T279"/>
    <mergeCell ref="U279:W279"/>
    <mergeCell ref="X279:Y279"/>
    <mergeCell ref="Z279:AB279"/>
    <mergeCell ref="AC279:AF279"/>
    <mergeCell ref="AG279:AH279"/>
    <mergeCell ref="C278:G278"/>
    <mergeCell ref="H278:T278"/>
    <mergeCell ref="U278:W278"/>
    <mergeCell ref="X278:Y278"/>
    <mergeCell ref="Z278:AB278"/>
    <mergeCell ref="AC278:AF278"/>
    <mergeCell ref="AG276:AH276"/>
    <mergeCell ref="C277:G277"/>
    <mergeCell ref="H277:T277"/>
    <mergeCell ref="U277:W277"/>
    <mergeCell ref="X277:Y277"/>
    <mergeCell ref="Z277:AB277"/>
    <mergeCell ref="AC277:AF277"/>
    <mergeCell ref="AG277:AH277"/>
    <mergeCell ref="C276:G276"/>
    <mergeCell ref="H276:T276"/>
    <mergeCell ref="U276:W276"/>
    <mergeCell ref="X276:Y276"/>
    <mergeCell ref="Z276:AB276"/>
    <mergeCell ref="AC276:AF276"/>
    <mergeCell ref="AG274:AH274"/>
    <mergeCell ref="C275:G275"/>
    <mergeCell ref="H275:T275"/>
    <mergeCell ref="U275:W275"/>
    <mergeCell ref="X275:Y275"/>
    <mergeCell ref="Z275:AB275"/>
    <mergeCell ref="AC275:AF275"/>
    <mergeCell ref="AG275:AH275"/>
    <mergeCell ref="C274:G274"/>
    <mergeCell ref="H274:T274"/>
    <mergeCell ref="U274:W274"/>
    <mergeCell ref="X274:Y274"/>
    <mergeCell ref="Z274:AB274"/>
    <mergeCell ref="AC274:AF274"/>
    <mergeCell ref="AG272:AH272"/>
    <mergeCell ref="C273:G273"/>
    <mergeCell ref="H273:T273"/>
    <mergeCell ref="U273:W273"/>
    <mergeCell ref="X273:Y273"/>
    <mergeCell ref="Z273:AB273"/>
    <mergeCell ref="AC273:AF273"/>
    <mergeCell ref="AG273:AH273"/>
    <mergeCell ref="C272:G272"/>
    <mergeCell ref="H272:T272"/>
    <mergeCell ref="U272:W272"/>
    <mergeCell ref="X272:Y272"/>
    <mergeCell ref="Z272:AB272"/>
    <mergeCell ref="AC272:AF272"/>
    <mergeCell ref="AG270:AH270"/>
    <mergeCell ref="C271:G271"/>
    <mergeCell ref="H271:T271"/>
    <mergeCell ref="U271:W271"/>
    <mergeCell ref="X271:Y271"/>
    <mergeCell ref="Z271:AB271"/>
    <mergeCell ref="AC271:AF271"/>
    <mergeCell ref="AG271:AH271"/>
    <mergeCell ref="C270:G270"/>
    <mergeCell ref="H270:T270"/>
    <mergeCell ref="U270:W270"/>
    <mergeCell ref="X270:Y270"/>
    <mergeCell ref="Z270:AB270"/>
    <mergeCell ref="AC270:AF270"/>
    <mergeCell ref="AG268:AH268"/>
    <mergeCell ref="C269:G269"/>
    <mergeCell ref="H269:T269"/>
    <mergeCell ref="U269:W269"/>
    <mergeCell ref="X269:Y269"/>
    <mergeCell ref="Z269:AB269"/>
    <mergeCell ref="AC269:AF269"/>
    <mergeCell ref="AG269:AH269"/>
    <mergeCell ref="C268:G268"/>
    <mergeCell ref="H268:T268"/>
    <mergeCell ref="U268:W268"/>
    <mergeCell ref="X268:Y268"/>
    <mergeCell ref="Z268:AB268"/>
    <mergeCell ref="AC268:AF268"/>
    <mergeCell ref="AG266:AH266"/>
    <mergeCell ref="C267:G267"/>
    <mergeCell ref="H267:T267"/>
    <mergeCell ref="U267:W267"/>
    <mergeCell ref="X267:Y267"/>
    <mergeCell ref="Z267:AB267"/>
    <mergeCell ref="AC267:AF267"/>
    <mergeCell ref="AG267:AH267"/>
    <mergeCell ref="C266:G266"/>
    <mergeCell ref="H266:T266"/>
    <mergeCell ref="U266:W266"/>
    <mergeCell ref="X266:Y266"/>
    <mergeCell ref="Z266:AB266"/>
    <mergeCell ref="AC266:AF266"/>
    <mergeCell ref="AG264:AH264"/>
    <mergeCell ref="C265:G265"/>
    <mergeCell ref="H265:T265"/>
    <mergeCell ref="U265:W265"/>
    <mergeCell ref="X265:Y265"/>
    <mergeCell ref="Z265:AB265"/>
    <mergeCell ref="AC265:AF265"/>
    <mergeCell ref="AG265:AH265"/>
    <mergeCell ref="C264:G264"/>
    <mergeCell ref="H264:T264"/>
    <mergeCell ref="U264:W264"/>
    <mergeCell ref="X264:Y264"/>
    <mergeCell ref="Z264:AB264"/>
    <mergeCell ref="AC264:AF264"/>
    <mergeCell ref="AG262:AH262"/>
    <mergeCell ref="C263:G263"/>
    <mergeCell ref="H263:T263"/>
    <mergeCell ref="U263:W263"/>
    <mergeCell ref="X263:Y263"/>
    <mergeCell ref="Z263:AB263"/>
    <mergeCell ref="AC263:AF263"/>
    <mergeCell ref="AG263:AH263"/>
    <mergeCell ref="C262:G262"/>
    <mergeCell ref="H262:T262"/>
    <mergeCell ref="U262:W262"/>
    <mergeCell ref="X262:Y262"/>
    <mergeCell ref="Z262:AB262"/>
    <mergeCell ref="AC262:AF262"/>
    <mergeCell ref="AG260:AH260"/>
    <mergeCell ref="C261:G261"/>
    <mergeCell ref="H261:T261"/>
    <mergeCell ref="U261:W261"/>
    <mergeCell ref="X261:Y261"/>
    <mergeCell ref="Z261:AB261"/>
    <mergeCell ref="AC261:AF261"/>
    <mergeCell ref="AG261:AH261"/>
    <mergeCell ref="C260:G260"/>
    <mergeCell ref="H260:T260"/>
    <mergeCell ref="U260:W260"/>
    <mergeCell ref="X260:Y260"/>
    <mergeCell ref="Z260:AB260"/>
    <mergeCell ref="AC260:AF260"/>
    <mergeCell ref="AG258:AH258"/>
    <mergeCell ref="C259:G259"/>
    <mergeCell ref="H259:T259"/>
    <mergeCell ref="U259:W259"/>
    <mergeCell ref="X259:Y259"/>
    <mergeCell ref="Z259:AB259"/>
    <mergeCell ref="AC259:AF259"/>
    <mergeCell ref="AG259:AH259"/>
    <mergeCell ref="C258:G258"/>
    <mergeCell ref="H258:T258"/>
    <mergeCell ref="U258:W258"/>
    <mergeCell ref="X258:Y258"/>
    <mergeCell ref="Z258:AB258"/>
    <mergeCell ref="AC258:AF258"/>
    <mergeCell ref="AG256:AH256"/>
    <mergeCell ref="C257:G257"/>
    <mergeCell ref="H257:T257"/>
    <mergeCell ref="U257:W257"/>
    <mergeCell ref="X257:Y257"/>
    <mergeCell ref="Z257:AB257"/>
    <mergeCell ref="AC257:AF257"/>
    <mergeCell ref="AG257:AH257"/>
    <mergeCell ref="C256:G256"/>
    <mergeCell ref="H256:T256"/>
    <mergeCell ref="U256:W256"/>
    <mergeCell ref="X256:Y256"/>
    <mergeCell ref="Z256:AB256"/>
    <mergeCell ref="AC256:AF256"/>
    <mergeCell ref="AG254:AH254"/>
    <mergeCell ref="C255:G255"/>
    <mergeCell ref="H255:T255"/>
    <mergeCell ref="U255:W255"/>
    <mergeCell ref="X255:Y255"/>
    <mergeCell ref="Z255:AB255"/>
    <mergeCell ref="AC255:AF255"/>
    <mergeCell ref="AG255:AH255"/>
    <mergeCell ref="C254:G254"/>
    <mergeCell ref="H254:T254"/>
    <mergeCell ref="U254:W254"/>
    <mergeCell ref="X254:Y254"/>
    <mergeCell ref="Z254:AB254"/>
    <mergeCell ref="AC254:AF254"/>
    <mergeCell ref="AG252:AH252"/>
    <mergeCell ref="C253:G253"/>
    <mergeCell ref="H253:T253"/>
    <mergeCell ref="U253:W253"/>
    <mergeCell ref="X253:Y253"/>
    <mergeCell ref="Z253:AB253"/>
    <mergeCell ref="AC253:AF253"/>
    <mergeCell ref="AG253:AH253"/>
    <mergeCell ref="C252:G252"/>
    <mergeCell ref="H252:T252"/>
    <mergeCell ref="U252:W252"/>
    <mergeCell ref="X252:Y252"/>
    <mergeCell ref="Z252:AB252"/>
    <mergeCell ref="AC252:AF252"/>
    <mergeCell ref="AG250:AH250"/>
    <mergeCell ref="C251:G251"/>
    <mergeCell ref="H251:T251"/>
    <mergeCell ref="U251:W251"/>
    <mergeCell ref="X251:Y251"/>
    <mergeCell ref="Z251:AB251"/>
    <mergeCell ref="AC251:AF251"/>
    <mergeCell ref="AG251:AH251"/>
    <mergeCell ref="C250:G250"/>
    <mergeCell ref="H250:T250"/>
    <mergeCell ref="U250:W250"/>
    <mergeCell ref="X250:Y250"/>
    <mergeCell ref="Z250:AB250"/>
    <mergeCell ref="AC250:AF250"/>
    <mergeCell ref="AG248:AH248"/>
    <mergeCell ref="C249:G249"/>
    <mergeCell ref="H249:T249"/>
    <mergeCell ref="U249:W249"/>
    <mergeCell ref="X249:Y249"/>
    <mergeCell ref="Z249:AB249"/>
    <mergeCell ref="AC249:AF249"/>
    <mergeCell ref="AG249:AH249"/>
    <mergeCell ref="C248:G248"/>
    <mergeCell ref="H248:T248"/>
    <mergeCell ref="U248:W248"/>
    <mergeCell ref="X248:Y248"/>
    <mergeCell ref="Z248:AB248"/>
    <mergeCell ref="AC248:AF248"/>
    <mergeCell ref="AG246:AH246"/>
    <mergeCell ref="C247:G247"/>
    <mergeCell ref="H247:T247"/>
    <mergeCell ref="U247:W247"/>
    <mergeCell ref="X247:Y247"/>
    <mergeCell ref="Z247:AB247"/>
    <mergeCell ref="AC247:AF247"/>
    <mergeCell ref="AG247:AH247"/>
    <mergeCell ref="C246:G246"/>
    <mergeCell ref="H246:T246"/>
    <mergeCell ref="U246:W246"/>
    <mergeCell ref="X246:Y246"/>
    <mergeCell ref="Z246:AB246"/>
    <mergeCell ref="AC246:AF246"/>
    <mergeCell ref="AG244:AH244"/>
    <mergeCell ref="C245:G245"/>
    <mergeCell ref="H245:T245"/>
    <mergeCell ref="U245:W245"/>
    <mergeCell ref="X245:Y245"/>
    <mergeCell ref="Z245:AB245"/>
    <mergeCell ref="AC245:AF245"/>
    <mergeCell ref="AG245:AH245"/>
    <mergeCell ref="C244:G244"/>
    <mergeCell ref="H244:T244"/>
    <mergeCell ref="U244:W244"/>
    <mergeCell ref="X244:Y244"/>
    <mergeCell ref="Z244:AB244"/>
    <mergeCell ref="AC244:AF244"/>
    <mergeCell ref="AG242:AH242"/>
    <mergeCell ref="C243:G243"/>
    <mergeCell ref="H243:T243"/>
    <mergeCell ref="U243:W243"/>
    <mergeCell ref="X243:Y243"/>
    <mergeCell ref="Z243:AB243"/>
    <mergeCell ref="AC243:AF243"/>
    <mergeCell ref="AG243:AH243"/>
    <mergeCell ref="C242:G242"/>
    <mergeCell ref="H242:T242"/>
    <mergeCell ref="U242:W242"/>
    <mergeCell ref="X242:Y242"/>
    <mergeCell ref="Z242:AB242"/>
    <mergeCell ref="AC242:AF242"/>
    <mergeCell ref="AG240:AH240"/>
    <mergeCell ref="C241:G241"/>
    <mergeCell ref="H241:T241"/>
    <mergeCell ref="U241:W241"/>
    <mergeCell ref="X241:Y241"/>
    <mergeCell ref="Z241:AB241"/>
    <mergeCell ref="AC241:AF241"/>
    <mergeCell ref="AG241:AH241"/>
    <mergeCell ref="C240:G240"/>
    <mergeCell ref="H240:T240"/>
    <mergeCell ref="U240:W240"/>
    <mergeCell ref="X240:Y240"/>
    <mergeCell ref="Z240:AB240"/>
    <mergeCell ref="AC240:AF240"/>
    <mergeCell ref="AG238:AH238"/>
    <mergeCell ref="C239:G239"/>
    <mergeCell ref="H239:T239"/>
    <mergeCell ref="U239:W239"/>
    <mergeCell ref="X239:Y239"/>
    <mergeCell ref="Z239:AB239"/>
    <mergeCell ref="AC239:AF239"/>
    <mergeCell ref="AG239:AH239"/>
    <mergeCell ref="C238:G238"/>
    <mergeCell ref="H238:T238"/>
    <mergeCell ref="U238:W238"/>
    <mergeCell ref="X238:Y238"/>
    <mergeCell ref="Z238:AB238"/>
    <mergeCell ref="AC238:AF238"/>
    <mergeCell ref="AG236:AH236"/>
    <mergeCell ref="C237:G237"/>
    <mergeCell ref="H237:T237"/>
    <mergeCell ref="U237:W237"/>
    <mergeCell ref="X237:Y237"/>
    <mergeCell ref="Z237:AB237"/>
    <mergeCell ref="AC237:AF237"/>
    <mergeCell ref="AG237:AH237"/>
    <mergeCell ref="C236:G236"/>
    <mergeCell ref="H236:T236"/>
    <mergeCell ref="U236:W236"/>
    <mergeCell ref="X236:Y236"/>
    <mergeCell ref="Z236:AB236"/>
    <mergeCell ref="AC236:AF236"/>
    <mergeCell ref="AG234:AH234"/>
    <mergeCell ref="C235:G235"/>
    <mergeCell ref="H235:T235"/>
    <mergeCell ref="U235:W235"/>
    <mergeCell ref="X235:Y235"/>
    <mergeCell ref="Z235:AB235"/>
    <mergeCell ref="AC235:AF235"/>
    <mergeCell ref="AG235:AH235"/>
    <mergeCell ref="C234:G234"/>
    <mergeCell ref="H234:T234"/>
    <mergeCell ref="U234:W234"/>
    <mergeCell ref="X234:Y234"/>
    <mergeCell ref="Z234:AB234"/>
    <mergeCell ref="AC234:AF234"/>
    <mergeCell ref="AG232:AH232"/>
    <mergeCell ref="C233:G233"/>
    <mergeCell ref="H233:T233"/>
    <mergeCell ref="U233:W233"/>
    <mergeCell ref="X233:Y233"/>
    <mergeCell ref="Z233:AB233"/>
    <mergeCell ref="AC233:AF233"/>
    <mergeCell ref="AG233:AH233"/>
    <mergeCell ref="C232:G232"/>
    <mergeCell ref="H232:T232"/>
    <mergeCell ref="U232:W232"/>
    <mergeCell ref="X232:Y232"/>
    <mergeCell ref="Z232:AB232"/>
    <mergeCell ref="AC232:AF232"/>
    <mergeCell ref="AG230:AH230"/>
    <mergeCell ref="C231:G231"/>
    <mergeCell ref="H231:T231"/>
    <mergeCell ref="U231:W231"/>
    <mergeCell ref="X231:Y231"/>
    <mergeCell ref="Z231:AB231"/>
    <mergeCell ref="AC231:AF231"/>
    <mergeCell ref="AG231:AH231"/>
    <mergeCell ref="C230:G230"/>
    <mergeCell ref="H230:T230"/>
    <mergeCell ref="U230:W230"/>
    <mergeCell ref="X230:Y230"/>
    <mergeCell ref="Z230:AB230"/>
    <mergeCell ref="AC230:AF230"/>
    <mergeCell ref="AG228:AH228"/>
    <mergeCell ref="C229:G229"/>
    <mergeCell ref="H229:T229"/>
    <mergeCell ref="U229:W229"/>
    <mergeCell ref="X229:Y229"/>
    <mergeCell ref="Z229:AB229"/>
    <mergeCell ref="AC229:AF229"/>
    <mergeCell ref="AG229:AH229"/>
    <mergeCell ref="C228:G228"/>
    <mergeCell ref="H228:T228"/>
    <mergeCell ref="U228:W228"/>
    <mergeCell ref="X228:Y228"/>
    <mergeCell ref="Z228:AB228"/>
    <mergeCell ref="AC228:AF228"/>
    <mergeCell ref="AG226:AH226"/>
    <mergeCell ref="C227:G227"/>
    <mergeCell ref="H227:T227"/>
    <mergeCell ref="U227:W227"/>
    <mergeCell ref="X227:Y227"/>
    <mergeCell ref="Z227:AB227"/>
    <mergeCell ref="AC227:AF227"/>
    <mergeCell ref="AG227:AH227"/>
    <mergeCell ref="C226:G226"/>
    <mergeCell ref="H226:T226"/>
    <mergeCell ref="U226:W226"/>
    <mergeCell ref="X226:Y226"/>
    <mergeCell ref="Z226:AB226"/>
    <mergeCell ref="AC226:AF226"/>
    <mergeCell ref="AG224:AH224"/>
    <mergeCell ref="C225:G225"/>
    <mergeCell ref="H225:T225"/>
    <mergeCell ref="U225:W225"/>
    <mergeCell ref="X225:Y225"/>
    <mergeCell ref="Z225:AB225"/>
    <mergeCell ref="AC225:AF225"/>
    <mergeCell ref="AG225:AH225"/>
    <mergeCell ref="C224:G224"/>
    <mergeCell ref="H224:T224"/>
    <mergeCell ref="U224:W224"/>
    <mergeCell ref="X224:Y224"/>
    <mergeCell ref="Z224:AB224"/>
    <mergeCell ref="AC224:AF224"/>
    <mergeCell ref="AG222:AH222"/>
    <mergeCell ref="C223:G223"/>
    <mergeCell ref="H223:T223"/>
    <mergeCell ref="U223:W223"/>
    <mergeCell ref="X223:Y223"/>
    <mergeCell ref="Z223:AB223"/>
    <mergeCell ref="AC223:AF223"/>
    <mergeCell ref="AG223:AH223"/>
    <mergeCell ref="C222:G222"/>
    <mergeCell ref="H222:T222"/>
    <mergeCell ref="U222:W222"/>
    <mergeCell ref="X222:Y222"/>
    <mergeCell ref="Z222:AB222"/>
    <mergeCell ref="AC222:AF222"/>
    <mergeCell ref="AG220:AH220"/>
    <mergeCell ref="C221:G221"/>
    <mergeCell ref="H221:T221"/>
    <mergeCell ref="U221:W221"/>
    <mergeCell ref="X221:Y221"/>
    <mergeCell ref="Z221:AB221"/>
    <mergeCell ref="AC221:AF221"/>
    <mergeCell ref="AG221:AH221"/>
    <mergeCell ref="C220:G220"/>
    <mergeCell ref="H220:T220"/>
    <mergeCell ref="U220:W220"/>
    <mergeCell ref="X220:Y220"/>
    <mergeCell ref="Z220:AB220"/>
    <mergeCell ref="AC220:AF220"/>
    <mergeCell ref="AG218:AH218"/>
    <mergeCell ref="C219:G219"/>
    <mergeCell ref="H219:T219"/>
    <mergeCell ref="U219:W219"/>
    <mergeCell ref="X219:Y219"/>
    <mergeCell ref="Z219:AB219"/>
    <mergeCell ref="AC219:AF219"/>
    <mergeCell ref="AG219:AH219"/>
    <mergeCell ref="C218:G218"/>
    <mergeCell ref="H218:T218"/>
    <mergeCell ref="U218:W218"/>
    <mergeCell ref="X218:Y218"/>
    <mergeCell ref="Z218:AB218"/>
    <mergeCell ref="AC218:AF218"/>
    <mergeCell ref="AG216:AH216"/>
    <mergeCell ref="C217:G217"/>
    <mergeCell ref="H217:T217"/>
    <mergeCell ref="U217:W217"/>
    <mergeCell ref="X217:Y217"/>
    <mergeCell ref="Z217:AB217"/>
    <mergeCell ref="AC217:AF217"/>
    <mergeCell ref="AG217:AH217"/>
    <mergeCell ref="C216:G216"/>
    <mergeCell ref="H216:T216"/>
    <mergeCell ref="U216:W216"/>
    <mergeCell ref="X216:Y216"/>
    <mergeCell ref="Z216:AB216"/>
    <mergeCell ref="AC216:AF216"/>
    <mergeCell ref="AG214:AH214"/>
    <mergeCell ref="C215:G215"/>
    <mergeCell ref="H215:T215"/>
    <mergeCell ref="U215:W215"/>
    <mergeCell ref="X215:Y215"/>
    <mergeCell ref="Z215:AB215"/>
    <mergeCell ref="AC215:AF215"/>
    <mergeCell ref="AG215:AH215"/>
    <mergeCell ref="C214:G214"/>
    <mergeCell ref="H214:T214"/>
    <mergeCell ref="U214:W214"/>
    <mergeCell ref="X214:Y214"/>
    <mergeCell ref="Z214:AB214"/>
    <mergeCell ref="AC214:AF214"/>
    <mergeCell ref="AG212:AH212"/>
    <mergeCell ref="C213:G213"/>
    <mergeCell ref="H213:T213"/>
    <mergeCell ref="U213:W213"/>
    <mergeCell ref="X213:Y213"/>
    <mergeCell ref="Z213:AB213"/>
    <mergeCell ref="AC213:AF213"/>
    <mergeCell ref="AG213:AH213"/>
    <mergeCell ref="C212:G212"/>
    <mergeCell ref="H212:T212"/>
    <mergeCell ref="U212:W212"/>
    <mergeCell ref="X212:Y212"/>
    <mergeCell ref="Z212:AB212"/>
    <mergeCell ref="AC212:AF212"/>
    <mergeCell ref="AG210:AH210"/>
    <mergeCell ref="C211:G211"/>
    <mergeCell ref="H211:T211"/>
    <mergeCell ref="U211:W211"/>
    <mergeCell ref="X211:Y211"/>
    <mergeCell ref="Z211:AB211"/>
    <mergeCell ref="AC211:AF211"/>
    <mergeCell ref="AG211:AH211"/>
    <mergeCell ref="C210:G210"/>
    <mergeCell ref="H210:T210"/>
    <mergeCell ref="U210:W210"/>
    <mergeCell ref="X210:Y210"/>
    <mergeCell ref="Z210:AB210"/>
    <mergeCell ref="AC210:AF210"/>
    <mergeCell ref="AG208:AH208"/>
    <mergeCell ref="C209:G209"/>
    <mergeCell ref="H209:T209"/>
    <mergeCell ref="U209:W209"/>
    <mergeCell ref="X209:Y209"/>
    <mergeCell ref="Z209:AB209"/>
    <mergeCell ref="AC209:AF209"/>
    <mergeCell ref="AG209:AH209"/>
    <mergeCell ref="C208:G208"/>
    <mergeCell ref="H208:T208"/>
    <mergeCell ref="U208:W208"/>
    <mergeCell ref="X208:Y208"/>
    <mergeCell ref="Z208:AB208"/>
    <mergeCell ref="AC208:AF208"/>
    <mergeCell ref="AG206:AH206"/>
    <mergeCell ref="C207:G207"/>
    <mergeCell ref="H207:T207"/>
    <mergeCell ref="U207:W207"/>
    <mergeCell ref="X207:Y207"/>
    <mergeCell ref="Z207:AB207"/>
    <mergeCell ref="AC207:AF207"/>
    <mergeCell ref="AG207:AH207"/>
    <mergeCell ref="C206:G206"/>
    <mergeCell ref="H206:T206"/>
    <mergeCell ref="U206:W206"/>
    <mergeCell ref="X206:Y206"/>
    <mergeCell ref="Z206:AB206"/>
    <mergeCell ref="AC206:AF206"/>
    <mergeCell ref="AG204:AH204"/>
    <mergeCell ref="C205:G205"/>
    <mergeCell ref="H205:T205"/>
    <mergeCell ref="U205:W205"/>
    <mergeCell ref="X205:Y205"/>
    <mergeCell ref="Z205:AB205"/>
    <mergeCell ref="AC205:AF205"/>
    <mergeCell ref="AG205:AH205"/>
    <mergeCell ref="C204:G204"/>
    <mergeCell ref="H204:T204"/>
    <mergeCell ref="U204:W204"/>
    <mergeCell ref="X204:Y204"/>
    <mergeCell ref="Z204:AB204"/>
    <mergeCell ref="AC204:AF204"/>
    <mergeCell ref="AG202:AH202"/>
    <mergeCell ref="C203:G203"/>
    <mergeCell ref="H203:T203"/>
    <mergeCell ref="U203:W203"/>
    <mergeCell ref="X203:Y203"/>
    <mergeCell ref="Z203:AB203"/>
    <mergeCell ref="AC203:AF203"/>
    <mergeCell ref="AG203:AH203"/>
    <mergeCell ref="C202:G202"/>
    <mergeCell ref="H202:T202"/>
    <mergeCell ref="U202:W202"/>
    <mergeCell ref="X202:Y202"/>
    <mergeCell ref="Z202:AB202"/>
    <mergeCell ref="AC202:AF202"/>
    <mergeCell ref="AG200:AH200"/>
    <mergeCell ref="C201:G201"/>
    <mergeCell ref="H201:T201"/>
    <mergeCell ref="U201:W201"/>
    <mergeCell ref="X201:Y201"/>
    <mergeCell ref="Z201:AB201"/>
    <mergeCell ref="AC201:AF201"/>
    <mergeCell ref="AG201:AH201"/>
    <mergeCell ref="C200:G200"/>
    <mergeCell ref="H200:T200"/>
    <mergeCell ref="U200:W200"/>
    <mergeCell ref="X200:Y200"/>
    <mergeCell ref="Z200:AB200"/>
    <mergeCell ref="AC200:AF200"/>
    <mergeCell ref="AG198:AH198"/>
    <mergeCell ref="C199:G199"/>
    <mergeCell ref="H199:T199"/>
    <mergeCell ref="U199:W199"/>
    <mergeCell ref="X199:Y199"/>
    <mergeCell ref="Z199:AB199"/>
    <mergeCell ref="AC199:AF199"/>
    <mergeCell ref="AG199:AH199"/>
    <mergeCell ref="C198:G198"/>
    <mergeCell ref="H198:T198"/>
    <mergeCell ref="U198:W198"/>
    <mergeCell ref="X198:Y198"/>
    <mergeCell ref="Z198:AB198"/>
    <mergeCell ref="AC198:AF198"/>
    <mergeCell ref="AG196:AH196"/>
    <mergeCell ref="C197:G197"/>
    <mergeCell ref="H197:T197"/>
    <mergeCell ref="U197:W197"/>
    <mergeCell ref="X197:Y197"/>
    <mergeCell ref="Z197:AB197"/>
    <mergeCell ref="AC197:AF197"/>
    <mergeCell ref="AG197:AH197"/>
    <mergeCell ref="C196:G196"/>
    <mergeCell ref="H196:T196"/>
    <mergeCell ref="U196:W196"/>
    <mergeCell ref="X196:Y196"/>
    <mergeCell ref="Z196:AB196"/>
    <mergeCell ref="AC196:AF196"/>
    <mergeCell ref="AG194:AH194"/>
    <mergeCell ref="C195:G195"/>
    <mergeCell ref="H195:T195"/>
    <mergeCell ref="U195:W195"/>
    <mergeCell ref="X195:Y195"/>
    <mergeCell ref="Z195:AB195"/>
    <mergeCell ref="AC195:AF195"/>
    <mergeCell ref="AG195:AH195"/>
    <mergeCell ref="C194:G194"/>
    <mergeCell ref="H194:T194"/>
    <mergeCell ref="U194:W194"/>
    <mergeCell ref="X194:Y194"/>
    <mergeCell ref="Z194:AB194"/>
    <mergeCell ref="AC194:AF194"/>
    <mergeCell ref="AG192:AH192"/>
    <mergeCell ref="C193:G193"/>
    <mergeCell ref="H193:T193"/>
    <mergeCell ref="U193:W193"/>
    <mergeCell ref="X193:Y193"/>
    <mergeCell ref="Z193:AB193"/>
    <mergeCell ref="AC193:AF193"/>
    <mergeCell ref="AG193:AH193"/>
    <mergeCell ref="C192:G192"/>
    <mergeCell ref="H192:T192"/>
    <mergeCell ref="U192:W192"/>
    <mergeCell ref="X192:Y192"/>
    <mergeCell ref="Z192:AB192"/>
    <mergeCell ref="AC192:AF192"/>
    <mergeCell ref="AG190:AH190"/>
    <mergeCell ref="C191:G191"/>
    <mergeCell ref="H191:T191"/>
    <mergeCell ref="U191:W191"/>
    <mergeCell ref="X191:Y191"/>
    <mergeCell ref="Z191:AB191"/>
    <mergeCell ref="AC191:AF191"/>
    <mergeCell ref="AG191:AH191"/>
    <mergeCell ref="C190:G190"/>
    <mergeCell ref="H190:T190"/>
    <mergeCell ref="U190:W190"/>
    <mergeCell ref="X190:Y190"/>
    <mergeCell ref="Z190:AB190"/>
    <mergeCell ref="AC190:AF190"/>
    <mergeCell ref="AG188:AH188"/>
    <mergeCell ref="C189:G189"/>
    <mergeCell ref="H189:T189"/>
    <mergeCell ref="U189:W189"/>
    <mergeCell ref="X189:Y189"/>
    <mergeCell ref="Z189:AB189"/>
    <mergeCell ref="AC189:AF189"/>
    <mergeCell ref="AG189:AH189"/>
    <mergeCell ref="C188:G188"/>
    <mergeCell ref="H188:T188"/>
    <mergeCell ref="U188:W188"/>
    <mergeCell ref="X188:Y188"/>
    <mergeCell ref="Z188:AB188"/>
    <mergeCell ref="AC188:AF188"/>
    <mergeCell ref="AG186:AH186"/>
    <mergeCell ref="C187:G187"/>
    <mergeCell ref="H187:T187"/>
    <mergeCell ref="U187:W187"/>
    <mergeCell ref="X187:Y187"/>
    <mergeCell ref="Z187:AB187"/>
    <mergeCell ref="AC187:AF187"/>
    <mergeCell ref="AG187:AH187"/>
    <mergeCell ref="C186:G186"/>
    <mergeCell ref="H186:T186"/>
    <mergeCell ref="U186:W186"/>
    <mergeCell ref="X186:Y186"/>
    <mergeCell ref="Z186:AB186"/>
    <mergeCell ref="AC186:AF186"/>
    <mergeCell ref="AG184:AH184"/>
    <mergeCell ref="C185:G185"/>
    <mergeCell ref="H185:T185"/>
    <mergeCell ref="U185:W185"/>
    <mergeCell ref="X185:Y185"/>
    <mergeCell ref="Z185:AB185"/>
    <mergeCell ref="AC185:AF185"/>
    <mergeCell ref="AG185:AH185"/>
    <mergeCell ref="C184:G184"/>
    <mergeCell ref="H184:T184"/>
    <mergeCell ref="U184:W184"/>
    <mergeCell ref="X184:Y184"/>
    <mergeCell ref="Z184:AB184"/>
    <mergeCell ref="AC184:AF184"/>
    <mergeCell ref="AG182:AH182"/>
    <mergeCell ref="C183:G183"/>
    <mergeCell ref="H183:T183"/>
    <mergeCell ref="U183:W183"/>
    <mergeCell ref="X183:Y183"/>
    <mergeCell ref="Z183:AB183"/>
    <mergeCell ref="AC183:AF183"/>
    <mergeCell ref="AG183:AH183"/>
    <mergeCell ref="C182:G182"/>
    <mergeCell ref="H182:T182"/>
    <mergeCell ref="U182:W182"/>
    <mergeCell ref="X182:Y182"/>
    <mergeCell ref="Z182:AB182"/>
    <mergeCell ref="AC182:AF182"/>
    <mergeCell ref="AG180:AH180"/>
    <mergeCell ref="C181:G181"/>
    <mergeCell ref="H181:T181"/>
    <mergeCell ref="U181:W181"/>
    <mergeCell ref="X181:Y181"/>
    <mergeCell ref="Z181:AB181"/>
    <mergeCell ref="AC181:AF181"/>
    <mergeCell ref="AG181:AH181"/>
    <mergeCell ref="C180:G180"/>
    <mergeCell ref="H180:T180"/>
    <mergeCell ref="U180:W180"/>
    <mergeCell ref="X180:Y180"/>
    <mergeCell ref="Z180:AB180"/>
    <mergeCell ref="AC180:AF180"/>
    <mergeCell ref="AG178:AH178"/>
    <mergeCell ref="C179:G179"/>
    <mergeCell ref="H179:T179"/>
    <mergeCell ref="U179:W179"/>
    <mergeCell ref="X179:Y179"/>
    <mergeCell ref="Z179:AB179"/>
    <mergeCell ref="AC179:AF179"/>
    <mergeCell ref="AG179:AH179"/>
    <mergeCell ref="C178:G178"/>
    <mergeCell ref="H178:T178"/>
    <mergeCell ref="U178:W178"/>
    <mergeCell ref="X178:Y178"/>
    <mergeCell ref="Z178:AB178"/>
    <mergeCell ref="AC178:AF178"/>
    <mergeCell ref="AG176:AH176"/>
    <mergeCell ref="C177:G177"/>
    <mergeCell ref="H177:T177"/>
    <mergeCell ref="U177:W177"/>
    <mergeCell ref="X177:Y177"/>
    <mergeCell ref="Z177:AB177"/>
    <mergeCell ref="AC177:AF177"/>
    <mergeCell ref="AG177:AH177"/>
    <mergeCell ref="C176:G176"/>
    <mergeCell ref="H176:T176"/>
    <mergeCell ref="U176:W176"/>
    <mergeCell ref="X176:Y176"/>
    <mergeCell ref="Z176:AB176"/>
    <mergeCell ref="AC176:AF176"/>
    <mergeCell ref="AG174:AH174"/>
    <mergeCell ref="C175:G175"/>
    <mergeCell ref="H175:T175"/>
    <mergeCell ref="U175:W175"/>
    <mergeCell ref="X175:Y175"/>
    <mergeCell ref="Z175:AB175"/>
    <mergeCell ref="AC175:AF175"/>
    <mergeCell ref="AG175:AH175"/>
    <mergeCell ref="C174:G174"/>
    <mergeCell ref="H174:T174"/>
    <mergeCell ref="U174:W174"/>
    <mergeCell ref="X174:Y174"/>
    <mergeCell ref="Z174:AB174"/>
    <mergeCell ref="AC174:AF174"/>
    <mergeCell ref="AG172:AH172"/>
    <mergeCell ref="C173:G173"/>
    <mergeCell ref="H173:T173"/>
    <mergeCell ref="U173:W173"/>
    <mergeCell ref="X173:Y173"/>
    <mergeCell ref="Z173:AB173"/>
    <mergeCell ref="AC173:AF173"/>
    <mergeCell ref="AG173:AH173"/>
    <mergeCell ref="C172:G172"/>
    <mergeCell ref="H172:T172"/>
    <mergeCell ref="U172:W172"/>
    <mergeCell ref="X172:Y172"/>
    <mergeCell ref="Z172:AB172"/>
    <mergeCell ref="AC172:AF172"/>
    <mergeCell ref="AG170:AH170"/>
    <mergeCell ref="C171:G171"/>
    <mergeCell ref="H171:T171"/>
    <mergeCell ref="U171:W171"/>
    <mergeCell ref="X171:Y171"/>
    <mergeCell ref="Z171:AB171"/>
    <mergeCell ref="AC171:AF171"/>
    <mergeCell ref="AG171:AH171"/>
    <mergeCell ref="C170:G170"/>
    <mergeCell ref="H170:T170"/>
    <mergeCell ref="U170:W170"/>
    <mergeCell ref="X170:Y170"/>
    <mergeCell ref="Z170:AB170"/>
    <mergeCell ref="AC170:AF170"/>
    <mergeCell ref="AG168:AH168"/>
    <mergeCell ref="C169:G169"/>
    <mergeCell ref="H169:T169"/>
    <mergeCell ref="U169:W169"/>
    <mergeCell ref="X169:Y169"/>
    <mergeCell ref="Z169:AB169"/>
    <mergeCell ref="AC169:AF169"/>
    <mergeCell ref="AG169:AH169"/>
    <mergeCell ref="C168:G168"/>
    <mergeCell ref="H168:T168"/>
    <mergeCell ref="U168:W168"/>
    <mergeCell ref="X168:Y168"/>
    <mergeCell ref="Z168:AB168"/>
    <mergeCell ref="AC168:AF168"/>
    <mergeCell ref="AG166:AH166"/>
    <mergeCell ref="C167:G167"/>
    <mergeCell ref="H167:T167"/>
    <mergeCell ref="U167:W167"/>
    <mergeCell ref="X167:Y167"/>
    <mergeCell ref="Z167:AB167"/>
    <mergeCell ref="AC167:AF167"/>
    <mergeCell ref="AG167:AH167"/>
    <mergeCell ref="C166:G166"/>
    <mergeCell ref="H166:T166"/>
    <mergeCell ref="U166:W166"/>
    <mergeCell ref="X166:Y166"/>
    <mergeCell ref="Z166:AB166"/>
    <mergeCell ref="AC166:AF166"/>
    <mergeCell ref="AG164:AH164"/>
    <mergeCell ref="C165:G165"/>
    <mergeCell ref="H165:T165"/>
    <mergeCell ref="U165:W165"/>
    <mergeCell ref="X165:Y165"/>
    <mergeCell ref="Z165:AB165"/>
    <mergeCell ref="AC165:AF165"/>
    <mergeCell ref="AG165:AH165"/>
    <mergeCell ref="C164:G164"/>
    <mergeCell ref="H164:T164"/>
    <mergeCell ref="U164:W164"/>
    <mergeCell ref="X164:Y164"/>
    <mergeCell ref="Z164:AB164"/>
    <mergeCell ref="AC164:AF164"/>
    <mergeCell ref="AG162:AH162"/>
    <mergeCell ref="C163:G163"/>
    <mergeCell ref="H163:T163"/>
    <mergeCell ref="U163:W163"/>
    <mergeCell ref="X163:Y163"/>
    <mergeCell ref="Z163:AB163"/>
    <mergeCell ref="AC163:AF163"/>
    <mergeCell ref="AG163:AH163"/>
    <mergeCell ref="C162:G162"/>
    <mergeCell ref="H162:T162"/>
    <mergeCell ref="U162:W162"/>
    <mergeCell ref="X162:Y162"/>
    <mergeCell ref="Z162:AB162"/>
    <mergeCell ref="AC162:AF162"/>
    <mergeCell ref="AG160:AH160"/>
    <mergeCell ref="C161:G161"/>
    <mergeCell ref="H161:T161"/>
    <mergeCell ref="U161:W161"/>
    <mergeCell ref="X161:Y161"/>
    <mergeCell ref="Z161:AB161"/>
    <mergeCell ref="AC161:AF161"/>
    <mergeCell ref="AG161:AH161"/>
    <mergeCell ref="C160:G160"/>
    <mergeCell ref="H160:T160"/>
    <mergeCell ref="U160:W160"/>
    <mergeCell ref="X160:Y160"/>
    <mergeCell ref="Z160:AB160"/>
    <mergeCell ref="AC160:AF160"/>
    <mergeCell ref="AG158:AH158"/>
    <mergeCell ref="C159:G159"/>
    <mergeCell ref="H159:T159"/>
    <mergeCell ref="U159:W159"/>
    <mergeCell ref="X159:Y159"/>
    <mergeCell ref="Z159:AB159"/>
    <mergeCell ref="AC159:AF159"/>
    <mergeCell ref="AG159:AH159"/>
    <mergeCell ref="C158:G158"/>
    <mergeCell ref="H158:T158"/>
    <mergeCell ref="U158:W158"/>
    <mergeCell ref="X158:Y158"/>
    <mergeCell ref="Z158:AB158"/>
    <mergeCell ref="AC158:AF158"/>
    <mergeCell ref="AG156:AH156"/>
    <mergeCell ref="C157:G157"/>
    <mergeCell ref="H157:T157"/>
    <mergeCell ref="U157:W157"/>
    <mergeCell ref="X157:Y157"/>
    <mergeCell ref="Z157:AB157"/>
    <mergeCell ref="AC157:AF157"/>
    <mergeCell ref="AG157:AH157"/>
    <mergeCell ref="C156:G156"/>
    <mergeCell ref="H156:T156"/>
    <mergeCell ref="U156:W156"/>
    <mergeCell ref="X156:Y156"/>
    <mergeCell ref="Z156:AB156"/>
    <mergeCell ref="AC156:AF156"/>
    <mergeCell ref="AG154:AH154"/>
    <mergeCell ref="C155:G155"/>
    <mergeCell ref="H155:T155"/>
    <mergeCell ref="U155:W155"/>
    <mergeCell ref="X155:Y155"/>
    <mergeCell ref="Z155:AB155"/>
    <mergeCell ref="AC155:AF155"/>
    <mergeCell ref="AG155:AH155"/>
    <mergeCell ref="C154:G154"/>
    <mergeCell ref="H154:T154"/>
    <mergeCell ref="U154:W154"/>
    <mergeCell ref="X154:Y154"/>
    <mergeCell ref="Z154:AB154"/>
    <mergeCell ref="AC154:AF154"/>
    <mergeCell ref="AG152:AH152"/>
    <mergeCell ref="C153:G153"/>
    <mergeCell ref="H153:T153"/>
    <mergeCell ref="U153:W153"/>
    <mergeCell ref="X153:Y153"/>
    <mergeCell ref="Z153:AB153"/>
    <mergeCell ref="AC153:AF153"/>
    <mergeCell ref="AG153:AH153"/>
    <mergeCell ref="C152:G152"/>
    <mergeCell ref="H152:T152"/>
    <mergeCell ref="U152:W152"/>
    <mergeCell ref="X152:Y152"/>
    <mergeCell ref="Z152:AB152"/>
    <mergeCell ref="AC152:AF152"/>
    <mergeCell ref="AG150:AH150"/>
    <mergeCell ref="C151:G151"/>
    <mergeCell ref="H151:T151"/>
    <mergeCell ref="U151:W151"/>
    <mergeCell ref="X151:Y151"/>
    <mergeCell ref="Z151:AB151"/>
    <mergeCell ref="AC151:AF151"/>
    <mergeCell ref="AG151:AH151"/>
    <mergeCell ref="C150:G150"/>
    <mergeCell ref="H150:T150"/>
    <mergeCell ref="U150:W150"/>
    <mergeCell ref="X150:Y150"/>
    <mergeCell ref="Z150:AB150"/>
    <mergeCell ref="AC150:AF150"/>
    <mergeCell ref="AG148:AH148"/>
    <mergeCell ref="C149:G149"/>
    <mergeCell ref="H149:T149"/>
    <mergeCell ref="U149:W149"/>
    <mergeCell ref="X149:Y149"/>
    <mergeCell ref="Z149:AB149"/>
    <mergeCell ref="AC149:AF149"/>
    <mergeCell ref="AG149:AH149"/>
    <mergeCell ref="C148:G148"/>
    <mergeCell ref="H148:T148"/>
    <mergeCell ref="U148:W148"/>
    <mergeCell ref="X148:Y148"/>
    <mergeCell ref="Z148:AB148"/>
    <mergeCell ref="AC148:AF148"/>
    <mergeCell ref="AG146:AH146"/>
    <mergeCell ref="C147:G147"/>
    <mergeCell ref="H147:T147"/>
    <mergeCell ref="U147:W147"/>
    <mergeCell ref="X147:Y147"/>
    <mergeCell ref="Z147:AB147"/>
    <mergeCell ref="AC147:AF147"/>
    <mergeCell ref="AG147:AH147"/>
    <mergeCell ref="C146:G146"/>
    <mergeCell ref="H146:T146"/>
    <mergeCell ref="U146:W146"/>
    <mergeCell ref="X146:Y146"/>
    <mergeCell ref="Z146:AB146"/>
    <mergeCell ref="AC146:AF146"/>
    <mergeCell ref="AG144:AH144"/>
    <mergeCell ref="C145:G145"/>
    <mergeCell ref="H145:T145"/>
    <mergeCell ref="U145:W145"/>
    <mergeCell ref="X145:Y145"/>
    <mergeCell ref="Z145:AB145"/>
    <mergeCell ref="AC145:AF145"/>
    <mergeCell ref="AG145:AH145"/>
    <mergeCell ref="C144:G144"/>
    <mergeCell ref="H144:T144"/>
    <mergeCell ref="U144:W144"/>
    <mergeCell ref="X144:Y144"/>
    <mergeCell ref="Z144:AB144"/>
    <mergeCell ref="AC144:AF144"/>
    <mergeCell ref="AG142:AH142"/>
    <mergeCell ref="C143:G143"/>
    <mergeCell ref="H143:T143"/>
    <mergeCell ref="U143:W143"/>
    <mergeCell ref="X143:Y143"/>
    <mergeCell ref="Z143:AB143"/>
    <mergeCell ref="AC143:AF143"/>
    <mergeCell ref="AG143:AH143"/>
    <mergeCell ref="C142:G142"/>
    <mergeCell ref="H142:T142"/>
    <mergeCell ref="U142:W142"/>
    <mergeCell ref="X142:Y142"/>
    <mergeCell ref="Z142:AB142"/>
    <mergeCell ref="AC142:AF142"/>
    <mergeCell ref="AG140:AH140"/>
    <mergeCell ref="C141:G141"/>
    <mergeCell ref="H141:T141"/>
    <mergeCell ref="U141:W141"/>
    <mergeCell ref="X141:Y141"/>
    <mergeCell ref="Z141:AB141"/>
    <mergeCell ref="AC141:AF141"/>
    <mergeCell ref="AG141:AH141"/>
    <mergeCell ref="C140:G140"/>
    <mergeCell ref="H140:T140"/>
    <mergeCell ref="U140:W140"/>
    <mergeCell ref="X140:Y140"/>
    <mergeCell ref="Z140:AB140"/>
    <mergeCell ref="AC140:AF140"/>
    <mergeCell ref="AG138:AH138"/>
    <mergeCell ref="C139:G139"/>
    <mergeCell ref="H139:T139"/>
    <mergeCell ref="U139:W139"/>
    <mergeCell ref="X139:Y139"/>
    <mergeCell ref="Z139:AB139"/>
    <mergeCell ref="AC139:AF139"/>
    <mergeCell ref="AG139:AH139"/>
    <mergeCell ref="C138:G138"/>
    <mergeCell ref="H138:T138"/>
    <mergeCell ref="U138:W138"/>
    <mergeCell ref="X138:Y138"/>
    <mergeCell ref="Z138:AB138"/>
    <mergeCell ref="AC138:AF138"/>
    <mergeCell ref="AG136:AH136"/>
    <mergeCell ref="C137:G137"/>
    <mergeCell ref="H137:T137"/>
    <mergeCell ref="U137:W137"/>
    <mergeCell ref="X137:Y137"/>
    <mergeCell ref="Z137:AB137"/>
    <mergeCell ref="AC137:AF137"/>
    <mergeCell ref="AG137:AH137"/>
    <mergeCell ref="C136:G136"/>
    <mergeCell ref="H136:T136"/>
    <mergeCell ref="U136:W136"/>
    <mergeCell ref="X136:Y136"/>
    <mergeCell ref="Z136:AB136"/>
    <mergeCell ref="AC136:AF136"/>
    <mergeCell ref="AG134:AH134"/>
    <mergeCell ref="C135:G135"/>
    <mergeCell ref="H135:T135"/>
    <mergeCell ref="U135:W135"/>
    <mergeCell ref="X135:Y135"/>
    <mergeCell ref="Z135:AB135"/>
    <mergeCell ref="AC135:AF135"/>
    <mergeCell ref="AG135:AH135"/>
    <mergeCell ref="C134:G134"/>
    <mergeCell ref="H134:T134"/>
    <mergeCell ref="U134:W134"/>
    <mergeCell ref="X134:Y134"/>
    <mergeCell ref="Z134:AB134"/>
    <mergeCell ref="AC134:AF134"/>
    <mergeCell ref="AG132:AH132"/>
    <mergeCell ref="C133:G133"/>
    <mergeCell ref="H133:T133"/>
    <mergeCell ref="U133:W133"/>
    <mergeCell ref="X133:Y133"/>
    <mergeCell ref="Z133:AB133"/>
    <mergeCell ref="AC133:AF133"/>
    <mergeCell ref="AG133:AH133"/>
    <mergeCell ref="C132:G132"/>
    <mergeCell ref="H132:T132"/>
    <mergeCell ref="U132:W132"/>
    <mergeCell ref="X132:Y132"/>
    <mergeCell ref="Z132:AB132"/>
    <mergeCell ref="AC132:AF132"/>
    <mergeCell ref="AG130:AH130"/>
    <mergeCell ref="C131:G131"/>
    <mergeCell ref="H131:T131"/>
    <mergeCell ref="U131:W131"/>
    <mergeCell ref="X131:Y131"/>
    <mergeCell ref="Z131:AB131"/>
    <mergeCell ref="AC131:AF131"/>
    <mergeCell ref="AG131:AH131"/>
    <mergeCell ref="C130:G130"/>
    <mergeCell ref="H130:T130"/>
    <mergeCell ref="U130:W130"/>
    <mergeCell ref="X130:Y130"/>
    <mergeCell ref="Z130:AB130"/>
    <mergeCell ref="AC130:AF130"/>
    <mergeCell ref="AG128:AH128"/>
    <mergeCell ref="C129:G129"/>
    <mergeCell ref="H129:T129"/>
    <mergeCell ref="U129:W129"/>
    <mergeCell ref="X129:Y129"/>
    <mergeCell ref="Z129:AB129"/>
    <mergeCell ref="AC129:AF129"/>
    <mergeCell ref="AG129:AH129"/>
    <mergeCell ref="C128:G128"/>
    <mergeCell ref="H128:T128"/>
    <mergeCell ref="U128:W128"/>
    <mergeCell ref="X128:Y128"/>
    <mergeCell ref="Z128:AB128"/>
    <mergeCell ref="AC128:AF128"/>
    <mergeCell ref="AG126:AH126"/>
    <mergeCell ref="C127:G127"/>
    <mergeCell ref="H127:T127"/>
    <mergeCell ref="U127:W127"/>
    <mergeCell ref="X127:Y127"/>
    <mergeCell ref="Z127:AB127"/>
    <mergeCell ref="AC127:AF127"/>
    <mergeCell ref="AG127:AH127"/>
    <mergeCell ref="C126:G126"/>
    <mergeCell ref="H126:T126"/>
    <mergeCell ref="U126:W126"/>
    <mergeCell ref="X126:Y126"/>
    <mergeCell ref="Z126:AB126"/>
    <mergeCell ref="AC126:AF126"/>
    <mergeCell ref="AG124:AH124"/>
    <mergeCell ref="C125:G125"/>
    <mergeCell ref="H125:T125"/>
    <mergeCell ref="U125:W125"/>
    <mergeCell ref="X125:Y125"/>
    <mergeCell ref="Z125:AB125"/>
    <mergeCell ref="AC125:AF125"/>
    <mergeCell ref="AG125:AH125"/>
    <mergeCell ref="C124:G124"/>
    <mergeCell ref="H124:T124"/>
    <mergeCell ref="U124:W124"/>
    <mergeCell ref="X124:Y124"/>
    <mergeCell ref="Z124:AB124"/>
    <mergeCell ref="AC124:AF124"/>
    <mergeCell ref="AG122:AH122"/>
    <mergeCell ref="C123:G123"/>
    <mergeCell ref="H123:T123"/>
    <mergeCell ref="U123:W123"/>
    <mergeCell ref="X123:Y123"/>
    <mergeCell ref="Z123:AB123"/>
    <mergeCell ref="AC123:AF123"/>
    <mergeCell ref="AG123:AH123"/>
    <mergeCell ref="C122:G122"/>
    <mergeCell ref="H122:T122"/>
    <mergeCell ref="U122:W122"/>
    <mergeCell ref="X122:Y122"/>
    <mergeCell ref="Z122:AB122"/>
    <mergeCell ref="AC122:AF122"/>
    <mergeCell ref="AG120:AH120"/>
    <mergeCell ref="C121:G121"/>
    <mergeCell ref="H121:T121"/>
    <mergeCell ref="U121:W121"/>
    <mergeCell ref="X121:Y121"/>
    <mergeCell ref="Z121:AB121"/>
    <mergeCell ref="AC121:AF121"/>
    <mergeCell ref="AG121:AH121"/>
    <mergeCell ref="C120:G120"/>
    <mergeCell ref="H120:T120"/>
    <mergeCell ref="U120:W120"/>
    <mergeCell ref="X120:Y120"/>
    <mergeCell ref="Z120:AB120"/>
    <mergeCell ref="AC120:AF120"/>
    <mergeCell ref="AG118:AH118"/>
    <mergeCell ref="C119:G119"/>
    <mergeCell ref="H119:T119"/>
    <mergeCell ref="U119:W119"/>
    <mergeCell ref="X119:Y119"/>
    <mergeCell ref="Z119:AB119"/>
    <mergeCell ref="AC119:AF119"/>
    <mergeCell ref="AG119:AH119"/>
    <mergeCell ref="C118:G118"/>
    <mergeCell ref="H118:T118"/>
    <mergeCell ref="U118:W118"/>
    <mergeCell ref="X118:Y118"/>
    <mergeCell ref="Z118:AB118"/>
    <mergeCell ref="AC118:AF118"/>
    <mergeCell ref="AG116:AH116"/>
    <mergeCell ref="C117:G117"/>
    <mergeCell ref="H117:T117"/>
    <mergeCell ref="U117:W117"/>
    <mergeCell ref="X117:Y117"/>
    <mergeCell ref="Z117:AB117"/>
    <mergeCell ref="AC117:AF117"/>
    <mergeCell ref="AG117:AH117"/>
    <mergeCell ref="C116:G116"/>
    <mergeCell ref="H116:T116"/>
    <mergeCell ref="U116:W116"/>
    <mergeCell ref="X116:Y116"/>
    <mergeCell ref="Z116:AB116"/>
    <mergeCell ref="AC116:AF116"/>
    <mergeCell ref="AG114:AH114"/>
    <mergeCell ref="C115:G115"/>
    <mergeCell ref="H115:T115"/>
    <mergeCell ref="U115:W115"/>
    <mergeCell ref="X115:Y115"/>
    <mergeCell ref="Z115:AB115"/>
    <mergeCell ref="AC115:AF115"/>
    <mergeCell ref="AG115:AH115"/>
    <mergeCell ref="C114:G114"/>
    <mergeCell ref="H114:T114"/>
    <mergeCell ref="U114:W114"/>
    <mergeCell ref="X114:Y114"/>
    <mergeCell ref="Z114:AB114"/>
    <mergeCell ref="AC114:AF114"/>
    <mergeCell ref="AG112:AH112"/>
    <mergeCell ref="C113:G113"/>
    <mergeCell ref="H113:T113"/>
    <mergeCell ref="U113:W113"/>
    <mergeCell ref="X113:Y113"/>
    <mergeCell ref="Z113:AB113"/>
    <mergeCell ref="AC113:AF113"/>
    <mergeCell ref="AG113:AH113"/>
    <mergeCell ref="C112:G112"/>
    <mergeCell ref="H112:T112"/>
    <mergeCell ref="U112:W112"/>
    <mergeCell ref="X112:Y112"/>
    <mergeCell ref="Z112:AB112"/>
    <mergeCell ref="AC112:AF112"/>
    <mergeCell ref="AG110:AH110"/>
    <mergeCell ref="C111:G111"/>
    <mergeCell ref="H111:T111"/>
    <mergeCell ref="U111:W111"/>
    <mergeCell ref="X111:Y111"/>
    <mergeCell ref="Z111:AB111"/>
    <mergeCell ref="AC111:AF111"/>
    <mergeCell ref="AG111:AH111"/>
    <mergeCell ref="C110:G110"/>
    <mergeCell ref="H110:T110"/>
    <mergeCell ref="U110:W110"/>
    <mergeCell ref="X110:Y110"/>
    <mergeCell ref="Z110:AB110"/>
    <mergeCell ref="AC110:AF110"/>
    <mergeCell ref="AG108:AH108"/>
    <mergeCell ref="C109:G109"/>
    <mergeCell ref="H109:T109"/>
    <mergeCell ref="U109:W109"/>
    <mergeCell ref="X109:Y109"/>
    <mergeCell ref="Z109:AB109"/>
    <mergeCell ref="AC109:AF109"/>
    <mergeCell ref="AG109:AH109"/>
    <mergeCell ref="C108:G108"/>
    <mergeCell ref="H108:T108"/>
    <mergeCell ref="U108:W108"/>
    <mergeCell ref="X108:Y108"/>
    <mergeCell ref="Z108:AB108"/>
    <mergeCell ref="AC108:AF108"/>
    <mergeCell ref="AG106:AH106"/>
    <mergeCell ref="C107:G107"/>
    <mergeCell ref="H107:T107"/>
    <mergeCell ref="U107:W107"/>
    <mergeCell ref="X107:Y107"/>
    <mergeCell ref="Z107:AB107"/>
    <mergeCell ref="AC107:AF107"/>
    <mergeCell ref="AG107:AH107"/>
    <mergeCell ref="C106:G106"/>
    <mergeCell ref="H106:T106"/>
    <mergeCell ref="U106:W106"/>
    <mergeCell ref="X106:Y106"/>
    <mergeCell ref="Z106:AB106"/>
    <mergeCell ref="AC106:AF106"/>
    <mergeCell ref="AG104:AH104"/>
    <mergeCell ref="C105:G105"/>
    <mergeCell ref="H105:T105"/>
    <mergeCell ref="U105:W105"/>
    <mergeCell ref="X105:Y105"/>
    <mergeCell ref="Z105:AB105"/>
    <mergeCell ref="AC105:AF105"/>
    <mergeCell ref="AG105:AH105"/>
    <mergeCell ref="C104:G104"/>
    <mergeCell ref="H104:T104"/>
    <mergeCell ref="U104:W104"/>
    <mergeCell ref="X104:Y104"/>
    <mergeCell ref="Z104:AB104"/>
    <mergeCell ref="AC104:AF104"/>
    <mergeCell ref="AG102:AH102"/>
    <mergeCell ref="C103:G103"/>
    <mergeCell ref="H103:T103"/>
    <mergeCell ref="U103:W103"/>
    <mergeCell ref="X103:Y103"/>
    <mergeCell ref="Z103:AB103"/>
    <mergeCell ref="AC103:AF103"/>
    <mergeCell ref="AG103:AH103"/>
    <mergeCell ref="C102:G102"/>
    <mergeCell ref="H102:T102"/>
    <mergeCell ref="U102:W102"/>
    <mergeCell ref="X102:Y102"/>
    <mergeCell ref="Z102:AB102"/>
    <mergeCell ref="AC102:AF102"/>
    <mergeCell ref="AG100:AH100"/>
    <mergeCell ref="C101:G101"/>
    <mergeCell ref="H101:T101"/>
    <mergeCell ref="U101:W101"/>
    <mergeCell ref="X101:Y101"/>
    <mergeCell ref="Z101:AB101"/>
    <mergeCell ref="AC101:AF101"/>
    <mergeCell ref="AG101:AH101"/>
    <mergeCell ref="C100:G100"/>
    <mergeCell ref="H100:T100"/>
    <mergeCell ref="U100:W100"/>
    <mergeCell ref="X100:Y100"/>
    <mergeCell ref="Z100:AB100"/>
    <mergeCell ref="AC100:AF100"/>
    <mergeCell ref="AG98:AH98"/>
    <mergeCell ref="C99:G99"/>
    <mergeCell ref="H99:T99"/>
    <mergeCell ref="U99:W99"/>
    <mergeCell ref="X99:Y99"/>
    <mergeCell ref="Z99:AB99"/>
    <mergeCell ref="AC99:AF99"/>
    <mergeCell ref="AG99:AH99"/>
    <mergeCell ref="C98:G98"/>
    <mergeCell ref="H98:T98"/>
    <mergeCell ref="U98:W98"/>
    <mergeCell ref="X98:Y98"/>
    <mergeCell ref="Z98:AB98"/>
    <mergeCell ref="AC98:AF98"/>
    <mergeCell ref="AG96:AH96"/>
    <mergeCell ref="C97:G97"/>
    <mergeCell ref="H97:T97"/>
    <mergeCell ref="U97:W97"/>
    <mergeCell ref="X97:Y97"/>
    <mergeCell ref="Z97:AB97"/>
    <mergeCell ref="AC97:AF97"/>
    <mergeCell ref="AG97:AH97"/>
    <mergeCell ref="C96:G96"/>
    <mergeCell ref="H96:T96"/>
    <mergeCell ref="U96:W96"/>
    <mergeCell ref="X96:Y96"/>
    <mergeCell ref="Z96:AB96"/>
    <mergeCell ref="AC96:AF96"/>
    <mergeCell ref="AG94:AH94"/>
    <mergeCell ref="C95:G95"/>
    <mergeCell ref="H95:T95"/>
    <mergeCell ref="U95:W95"/>
    <mergeCell ref="X95:Y95"/>
    <mergeCell ref="Z95:AB95"/>
    <mergeCell ref="AC95:AF95"/>
    <mergeCell ref="AG95:AH95"/>
    <mergeCell ref="C94:G94"/>
    <mergeCell ref="H94:T94"/>
    <mergeCell ref="U94:W94"/>
    <mergeCell ref="X94:Y94"/>
    <mergeCell ref="Z94:AB94"/>
    <mergeCell ref="AC94:AF94"/>
    <mergeCell ref="AG92:AH92"/>
    <mergeCell ref="C93:G93"/>
    <mergeCell ref="H93:T93"/>
    <mergeCell ref="U93:W93"/>
    <mergeCell ref="X93:Y93"/>
    <mergeCell ref="Z93:AB93"/>
    <mergeCell ref="AC93:AF93"/>
    <mergeCell ref="AG93:AH93"/>
    <mergeCell ref="C92:G92"/>
    <mergeCell ref="H92:T92"/>
    <mergeCell ref="U92:W92"/>
    <mergeCell ref="X92:Y92"/>
    <mergeCell ref="Z92:AB92"/>
    <mergeCell ref="AC92:AF92"/>
    <mergeCell ref="AG90:AH90"/>
    <mergeCell ref="C91:G91"/>
    <mergeCell ref="H91:T91"/>
    <mergeCell ref="U91:W91"/>
    <mergeCell ref="X91:Y91"/>
    <mergeCell ref="Z91:AB91"/>
    <mergeCell ref="AC91:AF91"/>
    <mergeCell ref="AG91:AH91"/>
    <mergeCell ref="C90:G90"/>
    <mergeCell ref="H90:T90"/>
    <mergeCell ref="U90:W90"/>
    <mergeCell ref="X90:Y90"/>
    <mergeCell ref="Z90:AB90"/>
    <mergeCell ref="AC90:AF90"/>
    <mergeCell ref="AG88:AH88"/>
    <mergeCell ref="C89:G89"/>
    <mergeCell ref="H89:T89"/>
    <mergeCell ref="U89:W89"/>
    <mergeCell ref="X89:Y89"/>
    <mergeCell ref="Z89:AB89"/>
    <mergeCell ref="AC89:AF89"/>
    <mergeCell ref="AG89:AH89"/>
    <mergeCell ref="C88:G88"/>
    <mergeCell ref="H88:T88"/>
    <mergeCell ref="U88:W88"/>
    <mergeCell ref="X88:Y88"/>
    <mergeCell ref="Z88:AB88"/>
    <mergeCell ref="AC88:AF88"/>
    <mergeCell ref="AG86:AH86"/>
    <mergeCell ref="C87:G87"/>
    <mergeCell ref="H87:T87"/>
    <mergeCell ref="U87:W87"/>
    <mergeCell ref="X87:Y87"/>
    <mergeCell ref="Z87:AB87"/>
    <mergeCell ref="AC87:AF87"/>
    <mergeCell ref="AG87:AH87"/>
    <mergeCell ref="C86:G86"/>
    <mergeCell ref="H86:T86"/>
    <mergeCell ref="U86:W86"/>
    <mergeCell ref="X86:Y86"/>
    <mergeCell ref="Z86:AB86"/>
    <mergeCell ref="AC86:AF86"/>
    <mergeCell ref="AG84:AH84"/>
    <mergeCell ref="C85:G85"/>
    <mergeCell ref="H85:T85"/>
    <mergeCell ref="U85:W85"/>
    <mergeCell ref="X85:Y85"/>
    <mergeCell ref="Z85:AB85"/>
    <mergeCell ref="AC85:AF85"/>
    <mergeCell ref="AG85:AH85"/>
    <mergeCell ref="C84:G84"/>
    <mergeCell ref="H84:T84"/>
    <mergeCell ref="U84:W84"/>
    <mergeCell ref="X84:Y84"/>
    <mergeCell ref="Z84:AB84"/>
    <mergeCell ref="AC84:AF84"/>
    <mergeCell ref="AG82:AH82"/>
    <mergeCell ref="C83:G83"/>
    <mergeCell ref="H83:T83"/>
    <mergeCell ref="U83:W83"/>
    <mergeCell ref="X83:Y83"/>
    <mergeCell ref="Z83:AB83"/>
    <mergeCell ref="AC83:AF83"/>
    <mergeCell ref="AG83:AH83"/>
    <mergeCell ref="C82:G82"/>
    <mergeCell ref="H82:T82"/>
    <mergeCell ref="U82:W82"/>
    <mergeCell ref="X82:Y82"/>
    <mergeCell ref="Z82:AB82"/>
    <mergeCell ref="AC82:AF82"/>
    <mergeCell ref="AG80:AH80"/>
    <mergeCell ref="C81:G81"/>
    <mergeCell ref="H81:T81"/>
    <mergeCell ref="U81:W81"/>
    <mergeCell ref="X81:Y81"/>
    <mergeCell ref="Z81:AB81"/>
    <mergeCell ref="AC81:AF81"/>
    <mergeCell ref="AG81:AH81"/>
    <mergeCell ref="C80:G80"/>
    <mergeCell ref="H80:T80"/>
    <mergeCell ref="U80:W80"/>
    <mergeCell ref="X80:Y80"/>
    <mergeCell ref="Z80:AB80"/>
    <mergeCell ref="AC80:AF80"/>
    <mergeCell ref="AG78:AH78"/>
    <mergeCell ref="C79:G79"/>
    <mergeCell ref="H79:T79"/>
    <mergeCell ref="U79:W79"/>
    <mergeCell ref="X79:Y79"/>
    <mergeCell ref="Z79:AB79"/>
    <mergeCell ref="AC79:AF79"/>
    <mergeCell ref="AG79:AH79"/>
    <mergeCell ref="C78:G78"/>
    <mergeCell ref="H78:T78"/>
    <mergeCell ref="U78:W78"/>
    <mergeCell ref="X78:Y78"/>
    <mergeCell ref="Z78:AB78"/>
    <mergeCell ref="AC78:AF78"/>
    <mergeCell ref="AG76:AH76"/>
    <mergeCell ref="C77:G77"/>
    <mergeCell ref="H77:T77"/>
    <mergeCell ref="U77:W77"/>
    <mergeCell ref="X77:Y77"/>
    <mergeCell ref="Z77:AB77"/>
    <mergeCell ref="AC77:AF77"/>
    <mergeCell ref="AG77:AH77"/>
    <mergeCell ref="C76:G76"/>
    <mergeCell ref="H76:T76"/>
    <mergeCell ref="U76:W76"/>
    <mergeCell ref="X76:Y76"/>
    <mergeCell ref="Z76:AB76"/>
    <mergeCell ref="AC76:AF76"/>
    <mergeCell ref="AG74:AH74"/>
    <mergeCell ref="C75:G75"/>
    <mergeCell ref="H75:T75"/>
    <mergeCell ref="U75:W75"/>
    <mergeCell ref="X75:Y75"/>
    <mergeCell ref="Z75:AB75"/>
    <mergeCell ref="AC75:AF75"/>
    <mergeCell ref="AG75:AH75"/>
    <mergeCell ref="C74:G74"/>
    <mergeCell ref="H74:T74"/>
    <mergeCell ref="U74:W74"/>
    <mergeCell ref="X74:Y74"/>
    <mergeCell ref="Z74:AB74"/>
    <mergeCell ref="AC74:AF74"/>
    <mergeCell ref="AG72:AH72"/>
    <mergeCell ref="C73:G73"/>
    <mergeCell ref="H73:T73"/>
    <mergeCell ref="U73:W73"/>
    <mergeCell ref="X73:Y73"/>
    <mergeCell ref="Z73:AB73"/>
    <mergeCell ref="AC73:AF73"/>
    <mergeCell ref="AG73:AH73"/>
    <mergeCell ref="C72:G72"/>
    <mergeCell ref="H72:T72"/>
    <mergeCell ref="U72:W72"/>
    <mergeCell ref="X72:Y72"/>
    <mergeCell ref="Z72:AB72"/>
    <mergeCell ref="AC72:AF72"/>
    <mergeCell ref="AG70:AH70"/>
    <mergeCell ref="C71:G71"/>
    <mergeCell ref="H71:T71"/>
    <mergeCell ref="U71:W71"/>
    <mergeCell ref="X71:Y71"/>
    <mergeCell ref="Z71:AB71"/>
    <mergeCell ref="AC71:AF71"/>
    <mergeCell ref="AG71:AH71"/>
    <mergeCell ref="C70:G70"/>
    <mergeCell ref="H70:T70"/>
    <mergeCell ref="U70:W70"/>
    <mergeCell ref="X70:Y70"/>
    <mergeCell ref="Z70:AB70"/>
    <mergeCell ref="AC70:AF70"/>
    <mergeCell ref="AG68:AH68"/>
    <mergeCell ref="C69:G69"/>
    <mergeCell ref="H69:T69"/>
    <mergeCell ref="U69:W69"/>
    <mergeCell ref="X69:Y69"/>
    <mergeCell ref="Z69:AB69"/>
    <mergeCell ref="AC69:AF69"/>
    <mergeCell ref="AG69:AH69"/>
    <mergeCell ref="C68:G68"/>
    <mergeCell ref="H68:T68"/>
    <mergeCell ref="U68:W68"/>
    <mergeCell ref="X68:Y68"/>
    <mergeCell ref="Z68:AB68"/>
    <mergeCell ref="AC68:AF68"/>
    <mergeCell ref="AG66:AH66"/>
    <mergeCell ref="C67:G67"/>
    <mergeCell ref="H67:T67"/>
    <mergeCell ref="U67:W67"/>
    <mergeCell ref="X67:Y67"/>
    <mergeCell ref="Z67:AB67"/>
    <mergeCell ref="AC67:AF67"/>
    <mergeCell ref="AG67:AH67"/>
    <mergeCell ref="C66:G66"/>
    <mergeCell ref="H66:T66"/>
    <mergeCell ref="U66:W66"/>
    <mergeCell ref="X66:Y66"/>
    <mergeCell ref="Z66:AB66"/>
    <mergeCell ref="AC66:AF66"/>
    <mergeCell ref="AG64:AH64"/>
    <mergeCell ref="C65:G65"/>
    <mergeCell ref="H65:T65"/>
    <mergeCell ref="U65:W65"/>
    <mergeCell ref="X65:Y65"/>
    <mergeCell ref="Z65:AB65"/>
    <mergeCell ref="AC65:AF65"/>
    <mergeCell ref="AG65:AH65"/>
    <mergeCell ref="C64:G64"/>
    <mergeCell ref="H64:T64"/>
    <mergeCell ref="U64:W64"/>
    <mergeCell ref="X64:Y64"/>
    <mergeCell ref="Z64:AB64"/>
    <mergeCell ref="AC64:AF64"/>
    <mergeCell ref="AG62:AH62"/>
    <mergeCell ref="C63:G63"/>
    <mergeCell ref="H63:T63"/>
    <mergeCell ref="U63:W63"/>
    <mergeCell ref="X63:Y63"/>
    <mergeCell ref="Z63:AB63"/>
    <mergeCell ref="AC63:AF63"/>
    <mergeCell ref="AG63:AH63"/>
    <mergeCell ref="C62:G62"/>
    <mergeCell ref="H62:T62"/>
    <mergeCell ref="U62:W62"/>
    <mergeCell ref="X62:Y62"/>
    <mergeCell ref="Z62:AB62"/>
    <mergeCell ref="AC62:AF62"/>
    <mergeCell ref="AG60:AH60"/>
    <mergeCell ref="C61:G61"/>
    <mergeCell ref="H61:T61"/>
    <mergeCell ref="U61:W61"/>
    <mergeCell ref="X61:Y61"/>
    <mergeCell ref="Z61:AB61"/>
    <mergeCell ref="AC61:AF61"/>
    <mergeCell ref="AG61:AH61"/>
    <mergeCell ref="C60:G60"/>
    <mergeCell ref="H60:T60"/>
    <mergeCell ref="U60:W60"/>
    <mergeCell ref="X60:Y60"/>
    <mergeCell ref="Z60:AB60"/>
    <mergeCell ref="AC60:AF60"/>
    <mergeCell ref="AG58:AH58"/>
    <mergeCell ref="C59:G59"/>
    <mergeCell ref="H59:T59"/>
    <mergeCell ref="U59:W59"/>
    <mergeCell ref="X59:Y59"/>
    <mergeCell ref="Z59:AB59"/>
    <mergeCell ref="AC59:AF59"/>
    <mergeCell ref="AG59:AH59"/>
    <mergeCell ref="C58:G58"/>
    <mergeCell ref="H58:T58"/>
    <mergeCell ref="U58:W58"/>
    <mergeCell ref="X58:Y58"/>
    <mergeCell ref="Z58:AB58"/>
    <mergeCell ref="AC58:AF58"/>
    <mergeCell ref="AG56:AH56"/>
    <mergeCell ref="C57:G57"/>
    <mergeCell ref="H57:T57"/>
    <mergeCell ref="U57:W57"/>
    <mergeCell ref="X57:Y57"/>
    <mergeCell ref="Z57:AB57"/>
    <mergeCell ref="AC57:AF57"/>
    <mergeCell ref="AG57:AH57"/>
    <mergeCell ref="C56:G56"/>
    <mergeCell ref="H56:T56"/>
    <mergeCell ref="U56:W56"/>
    <mergeCell ref="X56:Y56"/>
    <mergeCell ref="Z56:AB56"/>
    <mergeCell ref="AC56:AF56"/>
    <mergeCell ref="AG54:AH54"/>
    <mergeCell ref="C55:G55"/>
    <mergeCell ref="H55:T55"/>
    <mergeCell ref="U55:W55"/>
    <mergeCell ref="X55:Y55"/>
    <mergeCell ref="Z55:AB55"/>
    <mergeCell ref="AC55:AF55"/>
    <mergeCell ref="AG55:AH55"/>
    <mergeCell ref="C54:G54"/>
    <mergeCell ref="H54:T54"/>
    <mergeCell ref="U54:W54"/>
    <mergeCell ref="X54:Y54"/>
    <mergeCell ref="Z54:AB54"/>
    <mergeCell ref="AC54:AF54"/>
    <mergeCell ref="AG52:AH52"/>
    <mergeCell ref="C53:G53"/>
    <mergeCell ref="H53:T53"/>
    <mergeCell ref="U53:W53"/>
    <mergeCell ref="X53:Y53"/>
    <mergeCell ref="Z53:AB53"/>
    <mergeCell ref="AC53:AF53"/>
    <mergeCell ref="AG53:AH53"/>
    <mergeCell ref="C52:G52"/>
    <mergeCell ref="H52:T52"/>
    <mergeCell ref="U52:W52"/>
    <mergeCell ref="X52:Y52"/>
    <mergeCell ref="Z52:AB52"/>
    <mergeCell ref="AC52:AF52"/>
    <mergeCell ref="AG50:AH50"/>
    <mergeCell ref="C51:G51"/>
    <mergeCell ref="H51:T51"/>
    <mergeCell ref="U51:W51"/>
    <mergeCell ref="X51:Y51"/>
    <mergeCell ref="Z51:AB51"/>
    <mergeCell ref="AC51:AF51"/>
    <mergeCell ref="AG51:AH51"/>
    <mergeCell ref="C50:G50"/>
    <mergeCell ref="H50:T50"/>
    <mergeCell ref="U50:W50"/>
    <mergeCell ref="X50:Y50"/>
    <mergeCell ref="Z50:AB50"/>
    <mergeCell ref="AC50:AF50"/>
    <mergeCell ref="AG48:AH48"/>
    <mergeCell ref="C49:G49"/>
    <mergeCell ref="H49:T49"/>
    <mergeCell ref="U49:W49"/>
    <mergeCell ref="X49:Y49"/>
    <mergeCell ref="Z49:AB49"/>
    <mergeCell ref="AC49:AF49"/>
    <mergeCell ref="AG49:AH49"/>
    <mergeCell ref="C48:G48"/>
    <mergeCell ref="H48:T48"/>
    <mergeCell ref="U48:W48"/>
    <mergeCell ref="X48:Y48"/>
    <mergeCell ref="Z48:AB48"/>
    <mergeCell ref="AC48:AF48"/>
    <mergeCell ref="AG46:AH46"/>
    <mergeCell ref="C47:G47"/>
    <mergeCell ref="H47:T47"/>
    <mergeCell ref="U47:W47"/>
    <mergeCell ref="X47:Y47"/>
    <mergeCell ref="Z47:AB47"/>
    <mergeCell ref="AC47:AF47"/>
    <mergeCell ref="AG47:AH47"/>
    <mergeCell ref="C46:G46"/>
    <mergeCell ref="H46:T46"/>
    <mergeCell ref="U46:W46"/>
    <mergeCell ref="X46:Y46"/>
    <mergeCell ref="Z46:AB46"/>
    <mergeCell ref="AC46:AF46"/>
    <mergeCell ref="AG44:AH44"/>
    <mergeCell ref="C45:G45"/>
    <mergeCell ref="H45:T45"/>
    <mergeCell ref="U45:W45"/>
    <mergeCell ref="X45:Y45"/>
    <mergeCell ref="Z45:AB45"/>
    <mergeCell ref="AC45:AF45"/>
    <mergeCell ref="AG45:AH45"/>
    <mergeCell ref="C44:G44"/>
    <mergeCell ref="H44:T44"/>
    <mergeCell ref="U44:W44"/>
    <mergeCell ref="X44:Y44"/>
    <mergeCell ref="Z44:AB44"/>
    <mergeCell ref="AC44:AF44"/>
    <mergeCell ref="AG42:AH42"/>
    <mergeCell ref="C43:G43"/>
    <mergeCell ref="H43:T43"/>
    <mergeCell ref="U43:W43"/>
    <mergeCell ref="X43:Y43"/>
    <mergeCell ref="Z43:AB43"/>
    <mergeCell ref="AC43:AF43"/>
    <mergeCell ref="AG43:AH43"/>
    <mergeCell ref="C42:G42"/>
    <mergeCell ref="H42:T42"/>
    <mergeCell ref="U42:W42"/>
    <mergeCell ref="X42:Y42"/>
    <mergeCell ref="Z42:AB42"/>
    <mergeCell ref="AC42:AF42"/>
    <mergeCell ref="AG40:AH40"/>
    <mergeCell ref="C41:G41"/>
    <mergeCell ref="H41:T41"/>
    <mergeCell ref="U41:W41"/>
    <mergeCell ref="X41:Y41"/>
    <mergeCell ref="Z41:AB41"/>
    <mergeCell ref="AC41:AF41"/>
    <mergeCell ref="AG41:AH41"/>
    <mergeCell ref="C40:G40"/>
    <mergeCell ref="H40:T40"/>
    <mergeCell ref="U40:W40"/>
    <mergeCell ref="X40:Y40"/>
    <mergeCell ref="Z40:AB40"/>
    <mergeCell ref="AC40:AF40"/>
    <mergeCell ref="AG38:AH38"/>
    <mergeCell ref="C39:G39"/>
    <mergeCell ref="H39:T39"/>
    <mergeCell ref="U39:W39"/>
    <mergeCell ref="X39:Y39"/>
    <mergeCell ref="Z39:AB39"/>
    <mergeCell ref="AC39:AF39"/>
    <mergeCell ref="AG39:AH39"/>
    <mergeCell ref="C38:G38"/>
    <mergeCell ref="H38:T38"/>
    <mergeCell ref="U38:W38"/>
    <mergeCell ref="X38:Y38"/>
    <mergeCell ref="Z38:AB38"/>
    <mergeCell ref="AC38:AF38"/>
    <mergeCell ref="AG36:AH36"/>
    <mergeCell ref="C37:G37"/>
    <mergeCell ref="H37:T37"/>
    <mergeCell ref="U37:W37"/>
    <mergeCell ref="X37:Y37"/>
    <mergeCell ref="Z37:AB37"/>
    <mergeCell ref="AC37:AF37"/>
    <mergeCell ref="AG37:AH37"/>
    <mergeCell ref="C36:G36"/>
    <mergeCell ref="H36:T36"/>
    <mergeCell ref="U36:W36"/>
    <mergeCell ref="X36:Y36"/>
    <mergeCell ref="Z36:AB36"/>
    <mergeCell ref="AC36:AF36"/>
    <mergeCell ref="AG34:AH34"/>
    <mergeCell ref="C35:G35"/>
    <mergeCell ref="H35:T35"/>
    <mergeCell ref="U35:W35"/>
    <mergeCell ref="X35:Y35"/>
    <mergeCell ref="Z35:AB35"/>
    <mergeCell ref="AC35:AF35"/>
    <mergeCell ref="AG35:AH35"/>
    <mergeCell ref="C34:G34"/>
    <mergeCell ref="H34:T34"/>
    <mergeCell ref="U34:W34"/>
    <mergeCell ref="X34:Y34"/>
    <mergeCell ref="Z34:AB34"/>
    <mergeCell ref="AC34:AF34"/>
    <mergeCell ref="AG32:AH32"/>
    <mergeCell ref="C33:G33"/>
    <mergeCell ref="H33:T33"/>
    <mergeCell ref="U33:W33"/>
    <mergeCell ref="X33:Y33"/>
    <mergeCell ref="Z33:AB33"/>
    <mergeCell ref="AC33:AF33"/>
    <mergeCell ref="AG33:AH33"/>
    <mergeCell ref="C32:G32"/>
    <mergeCell ref="H32:T32"/>
    <mergeCell ref="U32:W32"/>
    <mergeCell ref="X32:Y32"/>
    <mergeCell ref="Z32:AB32"/>
    <mergeCell ref="AC32:AF32"/>
    <mergeCell ref="AG30:AH30"/>
    <mergeCell ref="C31:G31"/>
    <mergeCell ref="H31:T31"/>
    <mergeCell ref="U31:W31"/>
    <mergeCell ref="X31:Y31"/>
    <mergeCell ref="Z31:AB31"/>
    <mergeCell ref="AC31:AF31"/>
    <mergeCell ref="AG31:AH31"/>
    <mergeCell ref="C30:G30"/>
    <mergeCell ref="H30:T30"/>
    <mergeCell ref="U30:W30"/>
    <mergeCell ref="X30:Y30"/>
    <mergeCell ref="Z30:AB30"/>
    <mergeCell ref="AC30:AF30"/>
    <mergeCell ref="AG28:AH28"/>
    <mergeCell ref="C29:G29"/>
    <mergeCell ref="H29:T29"/>
    <mergeCell ref="U29:W29"/>
    <mergeCell ref="X29:Y29"/>
    <mergeCell ref="Z29:AB29"/>
    <mergeCell ref="AC29:AF29"/>
    <mergeCell ref="AG29:AH29"/>
    <mergeCell ref="C28:G28"/>
    <mergeCell ref="H28:T28"/>
    <mergeCell ref="U28:W28"/>
    <mergeCell ref="X28:Y28"/>
    <mergeCell ref="Z28:AB28"/>
    <mergeCell ref="AC28:AF28"/>
    <mergeCell ref="AG26:AH26"/>
    <mergeCell ref="C27:G27"/>
    <mergeCell ref="H27:T27"/>
    <mergeCell ref="U27:W27"/>
    <mergeCell ref="X27:Y27"/>
    <mergeCell ref="Z27:AB27"/>
    <mergeCell ref="AC27:AF27"/>
    <mergeCell ref="AG27:AH27"/>
    <mergeCell ref="C26:G26"/>
    <mergeCell ref="H26:T26"/>
    <mergeCell ref="U26:W26"/>
    <mergeCell ref="X26:Y26"/>
    <mergeCell ref="Z26:AB26"/>
    <mergeCell ref="AC26:AF26"/>
    <mergeCell ref="AG24:AH24"/>
    <mergeCell ref="C25:G25"/>
    <mergeCell ref="H25:T25"/>
    <mergeCell ref="U25:W25"/>
    <mergeCell ref="X25:Y25"/>
    <mergeCell ref="Z25:AB25"/>
    <mergeCell ref="AC25:AF25"/>
    <mergeCell ref="AG25:AH25"/>
    <mergeCell ref="C24:G24"/>
    <mergeCell ref="H24:T24"/>
    <mergeCell ref="U24:W24"/>
    <mergeCell ref="X24:Y24"/>
    <mergeCell ref="Z24:AB24"/>
    <mergeCell ref="AC24:AF24"/>
    <mergeCell ref="AG22:AH22"/>
    <mergeCell ref="C23:G23"/>
    <mergeCell ref="H23:T23"/>
    <mergeCell ref="U23:W23"/>
    <mergeCell ref="X23:Y23"/>
    <mergeCell ref="Z23:AB23"/>
    <mergeCell ref="AC23:AF23"/>
    <mergeCell ref="AG23:AH23"/>
    <mergeCell ref="C22:G22"/>
    <mergeCell ref="H22:T22"/>
    <mergeCell ref="U22:W22"/>
    <mergeCell ref="X22:Y22"/>
    <mergeCell ref="Z22:AB22"/>
    <mergeCell ref="AC22:AF22"/>
    <mergeCell ref="AG20:AH20"/>
    <mergeCell ref="C21:G21"/>
    <mergeCell ref="H21:T21"/>
    <mergeCell ref="U21:W21"/>
    <mergeCell ref="X21:Y21"/>
    <mergeCell ref="Z21:AB21"/>
    <mergeCell ref="AC21:AF21"/>
    <mergeCell ref="AG21:AH21"/>
    <mergeCell ref="C20:G20"/>
    <mergeCell ref="H20:T20"/>
    <mergeCell ref="U20:W20"/>
    <mergeCell ref="X20:Y20"/>
    <mergeCell ref="Z20:AB20"/>
    <mergeCell ref="AC20:AF20"/>
    <mergeCell ref="AG18:AH18"/>
    <mergeCell ref="C19:G19"/>
    <mergeCell ref="H19:T19"/>
    <mergeCell ref="U19:W19"/>
    <mergeCell ref="X19:Y19"/>
    <mergeCell ref="Z19:AB19"/>
    <mergeCell ref="AC19:AF19"/>
    <mergeCell ref="AG19:AH19"/>
    <mergeCell ref="C18:G18"/>
    <mergeCell ref="H18:T18"/>
    <mergeCell ref="U18:W18"/>
    <mergeCell ref="X18:Y18"/>
    <mergeCell ref="Z18:AB18"/>
    <mergeCell ref="AC18:AF18"/>
    <mergeCell ref="AG16:AH16"/>
    <mergeCell ref="C17:G17"/>
    <mergeCell ref="H17:T17"/>
    <mergeCell ref="U17:W17"/>
    <mergeCell ref="X17:Y17"/>
    <mergeCell ref="Z17:AB17"/>
    <mergeCell ref="AC17:AF17"/>
    <mergeCell ref="AG17:AH17"/>
    <mergeCell ref="C16:G16"/>
    <mergeCell ref="H16:T16"/>
    <mergeCell ref="U16:W16"/>
    <mergeCell ref="X16:Y16"/>
    <mergeCell ref="Z16:AB16"/>
    <mergeCell ref="AC16:AF16"/>
    <mergeCell ref="AG14:AH14"/>
    <mergeCell ref="C15:G15"/>
    <mergeCell ref="H15:T15"/>
    <mergeCell ref="U15:W15"/>
    <mergeCell ref="X15:Y15"/>
    <mergeCell ref="Z15:AB15"/>
    <mergeCell ref="AC15:AF15"/>
    <mergeCell ref="AG15:AH15"/>
    <mergeCell ref="C14:G14"/>
    <mergeCell ref="H14:T14"/>
    <mergeCell ref="U14:W14"/>
    <mergeCell ref="X14:Y14"/>
    <mergeCell ref="Z14:AB14"/>
    <mergeCell ref="AC14:AF14"/>
    <mergeCell ref="AG12:AH12"/>
    <mergeCell ref="C13:G13"/>
    <mergeCell ref="H13:T13"/>
    <mergeCell ref="U13:W13"/>
    <mergeCell ref="X13:Y13"/>
    <mergeCell ref="Z13:AB13"/>
    <mergeCell ref="AC13:AF13"/>
    <mergeCell ref="AG13:AH13"/>
    <mergeCell ref="C12:G12"/>
    <mergeCell ref="H12:T12"/>
    <mergeCell ref="U12:W12"/>
    <mergeCell ref="X12:Y12"/>
    <mergeCell ref="Z12:AB12"/>
    <mergeCell ref="AC12:AF12"/>
    <mergeCell ref="C11:G11"/>
    <mergeCell ref="H11:T11"/>
    <mergeCell ref="U11:W11"/>
    <mergeCell ref="X11:Y11"/>
    <mergeCell ref="Z11:AB11"/>
    <mergeCell ref="AC11:AF11"/>
    <mergeCell ref="AG11:AH11"/>
    <mergeCell ref="C10:G10"/>
    <mergeCell ref="H10:T10"/>
    <mergeCell ref="U10:W10"/>
    <mergeCell ref="X10:Y10"/>
    <mergeCell ref="Z10:AB10"/>
    <mergeCell ref="AC10:AF10"/>
    <mergeCell ref="AG8:AH8"/>
    <mergeCell ref="C9:G9"/>
    <mergeCell ref="H9:T9"/>
    <mergeCell ref="U9:W9"/>
    <mergeCell ref="X9:Y9"/>
    <mergeCell ref="Z9:AB9"/>
    <mergeCell ref="AC9:AF9"/>
    <mergeCell ref="AG9:AH9"/>
    <mergeCell ref="C8:G8"/>
    <mergeCell ref="H8:T8"/>
    <mergeCell ref="U8:W8"/>
    <mergeCell ref="X8:Y8"/>
    <mergeCell ref="Z8:AB8"/>
    <mergeCell ref="AC8:AF8"/>
    <mergeCell ref="Z5:AB6"/>
    <mergeCell ref="AC5:AF6"/>
    <mergeCell ref="AG5:AH6"/>
    <mergeCell ref="C7:G7"/>
    <mergeCell ref="H7:T7"/>
    <mergeCell ref="U7:W7"/>
    <mergeCell ref="X7:Y7"/>
    <mergeCell ref="Z7:AB7"/>
    <mergeCell ref="AC7:AF7"/>
    <mergeCell ref="AG7:AH7"/>
    <mergeCell ref="N3:R3"/>
    <mergeCell ref="B5:B6"/>
    <mergeCell ref="C5:G6"/>
    <mergeCell ref="H5:T6"/>
    <mergeCell ref="U5:W6"/>
    <mergeCell ref="X5:Y6"/>
    <mergeCell ref="AG10:AH10"/>
  </mergeCells>
  <phoneticPr fontId="4"/>
  <printOptions horizontalCentered="1" verticalCentered="1"/>
  <pageMargins left="0.78740157480314965" right="0.19685039370078741" top="0.78740157480314965" bottom="0.78740157480314965" header="0.51181102362204722" footer="0.51181102362204722"/>
  <pageSetup paperSize="9" scale="79" orientation="portrait" blackAndWhite="1" copies="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M64"/>
  <sheetViews>
    <sheetView view="pageBreakPreview" zoomScaleNormal="100" zoomScaleSheetLayoutView="100" workbookViewId="0">
      <selection activeCell="A36" sqref="A36:B37"/>
    </sheetView>
  </sheetViews>
  <sheetFormatPr defaultColWidth="9" defaultRowHeight="13.5"/>
  <cols>
    <col min="1" max="39" width="2.625" style="143" customWidth="1"/>
    <col min="40" max="43" width="2.875" style="143" customWidth="1"/>
    <col min="44" max="57" width="2.625" style="143" customWidth="1"/>
    <col min="58" max="16384" width="9" style="143"/>
  </cols>
  <sheetData>
    <row r="1" spans="1:39">
      <c r="AB1" s="411" t="s">
        <v>88</v>
      </c>
      <c r="AC1" s="411"/>
      <c r="AD1" s="411"/>
      <c r="AE1" s="412">
        <v>45287</v>
      </c>
      <c r="AF1" s="412"/>
      <c r="AG1" s="412"/>
      <c r="AH1" s="412"/>
      <c r="AI1" s="412"/>
      <c r="AJ1" s="412"/>
      <c r="AK1" s="412"/>
      <c r="AL1" s="412"/>
      <c r="AM1" s="412"/>
    </row>
    <row r="2" spans="1:39" ht="7.5" customHeight="1"/>
    <row r="3" spans="1:39">
      <c r="A3" s="413" t="s">
        <v>89</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row>
    <row r="4" spans="1:39" ht="19.5" customHeight="1">
      <c r="A4" s="413"/>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row>
    <row r="5" spans="1:39" ht="18" customHeight="1">
      <c r="A5" s="384" t="s">
        <v>156</v>
      </c>
      <c r="B5" s="146"/>
      <c r="C5" s="146"/>
      <c r="D5" s="146"/>
      <c r="E5" s="146"/>
      <c r="F5" s="146"/>
      <c r="G5" s="146"/>
      <c r="H5" s="146"/>
      <c r="I5" s="146"/>
      <c r="J5" s="146"/>
      <c r="K5" s="146"/>
      <c r="L5" s="146"/>
      <c r="M5" s="146"/>
      <c r="N5" s="146"/>
      <c r="O5" s="146"/>
      <c r="P5" s="146"/>
      <c r="Q5" s="146"/>
      <c r="R5" s="146"/>
      <c r="S5" s="146"/>
      <c r="T5" s="146"/>
      <c r="V5" s="414" t="s">
        <v>153</v>
      </c>
      <c r="W5" s="414"/>
      <c r="X5" s="414"/>
      <c r="Y5" s="231"/>
      <c r="Z5" s="231"/>
      <c r="AA5" s="231"/>
      <c r="AB5" s="231"/>
      <c r="AC5" s="231"/>
      <c r="AD5" s="231"/>
      <c r="AE5" s="231"/>
      <c r="AF5" s="231"/>
      <c r="AG5" s="231"/>
      <c r="AH5" s="231"/>
    </row>
    <row r="6" spans="1:39" ht="18" customHeight="1">
      <c r="A6" s="415" t="s">
        <v>101</v>
      </c>
      <c r="B6" s="415"/>
      <c r="C6" s="415"/>
      <c r="D6" s="415"/>
      <c r="E6" s="146"/>
      <c r="F6" s="146"/>
      <c r="G6" s="146"/>
      <c r="H6" s="146"/>
      <c r="I6" s="146"/>
      <c r="J6" s="146"/>
      <c r="K6" s="146"/>
      <c r="L6" s="146"/>
      <c r="M6" s="146"/>
      <c r="N6" s="146"/>
      <c r="O6" s="146"/>
      <c r="P6" s="146"/>
      <c r="Q6" s="146"/>
      <c r="R6" s="146"/>
      <c r="S6" s="146"/>
      <c r="T6" s="146"/>
      <c r="V6" s="430">
        <f>基本データ!B3</f>
        <v>0</v>
      </c>
      <c r="W6" s="430"/>
      <c r="X6" s="430"/>
      <c r="Y6" s="430"/>
      <c r="Z6" s="430"/>
      <c r="AA6" s="430"/>
      <c r="AB6" s="430"/>
      <c r="AC6" s="430"/>
      <c r="AD6" s="430"/>
      <c r="AE6" s="430"/>
      <c r="AF6" s="430"/>
      <c r="AG6" s="430"/>
      <c r="AH6" s="430"/>
      <c r="AI6" s="430"/>
      <c r="AJ6" s="430"/>
    </row>
    <row r="7" spans="1:39" ht="12.95" customHeight="1">
      <c r="A7" s="424">
        <f>基本データ!B32</f>
        <v>0</v>
      </c>
      <c r="B7" s="424"/>
      <c r="C7" s="424"/>
      <c r="D7" s="424"/>
      <c r="E7" s="424"/>
      <c r="F7" s="424"/>
      <c r="G7" s="424"/>
      <c r="H7" s="424"/>
      <c r="I7" s="424"/>
      <c r="J7" s="424"/>
      <c r="K7" s="424"/>
      <c r="L7" s="424"/>
      <c r="M7" s="424"/>
      <c r="N7" s="424"/>
      <c r="O7" s="424"/>
      <c r="P7" s="424"/>
      <c r="Q7" s="424"/>
      <c r="R7" s="424"/>
      <c r="S7" s="146"/>
      <c r="T7" s="146"/>
      <c r="V7" s="430"/>
      <c r="W7" s="430"/>
      <c r="X7" s="430"/>
      <c r="Y7" s="430"/>
      <c r="Z7" s="430"/>
      <c r="AA7" s="430"/>
      <c r="AB7" s="430"/>
      <c r="AC7" s="430"/>
      <c r="AD7" s="430"/>
      <c r="AE7" s="430"/>
      <c r="AF7" s="430"/>
      <c r="AG7" s="430"/>
      <c r="AH7" s="430"/>
      <c r="AI7" s="430"/>
      <c r="AJ7" s="430"/>
    </row>
    <row r="8" spans="1:39" ht="12.95" customHeight="1">
      <c r="A8" s="425"/>
      <c r="B8" s="425"/>
      <c r="C8" s="425"/>
      <c r="D8" s="425"/>
      <c r="E8" s="425"/>
      <c r="F8" s="425"/>
      <c r="G8" s="425"/>
      <c r="H8" s="425"/>
      <c r="I8" s="425"/>
      <c r="J8" s="425"/>
      <c r="K8" s="425"/>
      <c r="L8" s="425"/>
      <c r="M8" s="425"/>
      <c r="N8" s="425"/>
      <c r="O8" s="425"/>
      <c r="P8" s="425"/>
      <c r="Q8" s="425"/>
      <c r="R8" s="425"/>
      <c r="S8" s="146"/>
      <c r="T8" s="146"/>
      <c r="V8" s="430"/>
      <c r="W8" s="430"/>
      <c r="X8" s="430"/>
      <c r="Y8" s="430"/>
      <c r="Z8" s="430"/>
      <c r="AA8" s="430"/>
      <c r="AB8" s="430"/>
      <c r="AC8" s="430"/>
      <c r="AD8" s="430"/>
      <c r="AE8" s="430"/>
      <c r="AF8" s="430"/>
      <c r="AG8" s="430"/>
      <c r="AH8" s="430"/>
      <c r="AI8" s="430"/>
      <c r="AJ8" s="430"/>
    </row>
    <row r="9" spans="1:39" ht="12.95" customHeight="1">
      <c r="A9" s="426" t="s">
        <v>103</v>
      </c>
      <c r="B9" s="426"/>
      <c r="C9" s="426"/>
      <c r="D9" s="426"/>
      <c r="E9" s="232"/>
      <c r="F9" s="232"/>
      <c r="G9" s="232"/>
      <c r="H9" s="232"/>
      <c r="I9" s="232"/>
      <c r="J9" s="232"/>
      <c r="K9" s="232"/>
      <c r="L9" s="232"/>
      <c r="M9" s="232"/>
      <c r="N9" s="232"/>
      <c r="O9" s="232"/>
      <c r="P9" s="232"/>
      <c r="Q9" s="232"/>
      <c r="R9" s="232"/>
      <c r="S9" s="146"/>
      <c r="T9" s="146"/>
      <c r="V9" s="233" t="s">
        <v>155</v>
      </c>
      <c r="W9" s="427">
        <f>基本データ!B5</f>
        <v>0</v>
      </c>
      <c r="X9" s="427"/>
      <c r="Y9" s="427"/>
      <c r="Z9" s="427"/>
      <c r="AA9" s="427"/>
      <c r="AB9" s="427"/>
      <c r="AC9" s="427"/>
      <c r="AD9" s="427"/>
      <c r="AE9" s="427"/>
      <c r="AF9" s="427"/>
      <c r="AG9" s="427"/>
      <c r="AH9" s="427"/>
      <c r="AI9" s="411" t="s">
        <v>92</v>
      </c>
      <c r="AJ9" s="411"/>
      <c r="AK9" s="411"/>
      <c r="AL9" s="411"/>
      <c r="AM9" s="411"/>
    </row>
    <row r="10" spans="1:39" ht="12.95" customHeight="1">
      <c r="A10" s="424">
        <f>基本データ!B34</f>
        <v>0</v>
      </c>
      <c r="B10" s="424"/>
      <c r="C10" s="424"/>
      <c r="D10" s="424"/>
      <c r="E10" s="424"/>
      <c r="F10" s="424"/>
      <c r="G10" s="424"/>
      <c r="H10" s="424"/>
      <c r="I10" s="424"/>
      <c r="J10" s="424"/>
      <c r="K10" s="424"/>
      <c r="L10" s="424"/>
      <c r="M10" s="424"/>
      <c r="N10" s="424"/>
      <c r="O10" s="424"/>
      <c r="P10" s="424"/>
      <c r="Q10" s="424"/>
      <c r="R10" s="424"/>
      <c r="S10" s="146"/>
      <c r="T10" s="146"/>
      <c r="V10" s="427">
        <f>基本データ!B7</f>
        <v>0</v>
      </c>
      <c r="W10" s="427"/>
      <c r="X10" s="427"/>
      <c r="Y10" s="427"/>
      <c r="Z10" s="427"/>
      <c r="AA10" s="427"/>
      <c r="AB10" s="427"/>
      <c r="AC10" s="427"/>
      <c r="AD10" s="427"/>
      <c r="AE10" s="427"/>
      <c r="AF10" s="427"/>
      <c r="AG10" s="427"/>
      <c r="AH10" s="427"/>
      <c r="AI10" s="411"/>
      <c r="AJ10" s="411"/>
      <c r="AK10" s="411"/>
      <c r="AL10" s="411"/>
      <c r="AM10" s="411"/>
    </row>
    <row r="11" spans="1:39" ht="12.95" customHeight="1">
      <c r="A11" s="425"/>
      <c r="B11" s="425"/>
      <c r="C11" s="425"/>
      <c r="D11" s="425"/>
      <c r="E11" s="425"/>
      <c r="F11" s="425"/>
      <c r="G11" s="425"/>
      <c r="H11" s="425"/>
      <c r="I11" s="425"/>
      <c r="J11" s="425"/>
      <c r="K11" s="425"/>
      <c r="L11" s="425"/>
      <c r="M11" s="425"/>
      <c r="N11" s="425"/>
      <c r="O11" s="425"/>
      <c r="P11" s="425"/>
      <c r="Q11" s="425"/>
      <c r="R11" s="425"/>
      <c r="S11" s="146"/>
      <c r="T11" s="146"/>
      <c r="V11" s="424">
        <f>基本データ!B8</f>
        <v>0</v>
      </c>
      <c r="W11" s="424"/>
      <c r="X11" s="424"/>
      <c r="Y11" s="424"/>
      <c r="Z11" s="424"/>
      <c r="AA11" s="424"/>
      <c r="AB11" s="424"/>
      <c r="AC11" s="424"/>
      <c r="AD11" s="424"/>
      <c r="AE11" s="424"/>
      <c r="AF11" s="424"/>
      <c r="AG11" s="424"/>
      <c r="AH11" s="424"/>
      <c r="AI11" s="411"/>
      <c r="AJ11" s="411"/>
      <c r="AK11" s="411"/>
      <c r="AL11" s="411"/>
      <c r="AM11" s="411"/>
    </row>
    <row r="12" spans="1:39" ht="12.95" customHeight="1">
      <c r="A12" s="146"/>
      <c r="B12" s="146"/>
      <c r="C12" s="146"/>
      <c r="D12" s="146"/>
      <c r="E12" s="146"/>
      <c r="F12" s="146"/>
      <c r="G12" s="146"/>
      <c r="H12" s="146"/>
      <c r="I12" s="146"/>
      <c r="J12" s="146"/>
      <c r="K12" s="146"/>
      <c r="L12" s="146"/>
      <c r="M12" s="146"/>
      <c r="N12" s="146"/>
      <c r="O12" s="146"/>
      <c r="P12" s="146"/>
      <c r="Q12" s="146"/>
      <c r="R12" s="146"/>
      <c r="S12" s="146"/>
      <c r="T12" s="146"/>
      <c r="V12" s="428" t="s">
        <v>142</v>
      </c>
      <c r="W12" s="428"/>
      <c r="X12" s="428"/>
      <c r="Y12" s="424">
        <f>基本データ!B10</f>
        <v>0</v>
      </c>
      <c r="Z12" s="424"/>
      <c r="AA12" s="424"/>
      <c r="AB12" s="424"/>
      <c r="AC12" s="424"/>
      <c r="AD12" s="424"/>
      <c r="AE12" s="424"/>
      <c r="AF12" s="424"/>
      <c r="AG12" s="424"/>
      <c r="AH12" s="424"/>
      <c r="AI12" s="411"/>
      <c r="AJ12" s="411"/>
      <c r="AK12" s="411"/>
      <c r="AL12" s="411"/>
      <c r="AM12" s="411"/>
    </row>
    <row r="13" spans="1:39" ht="12.95" customHeight="1">
      <c r="A13" s="416" t="s">
        <v>73</v>
      </c>
      <c r="B13" s="416"/>
      <c r="C13" s="416"/>
      <c r="D13" s="416"/>
      <c r="E13" s="416"/>
      <c r="F13" s="416"/>
      <c r="G13" s="416"/>
      <c r="H13" s="416"/>
      <c r="I13" s="416"/>
      <c r="J13" s="416"/>
      <c r="K13" s="416"/>
      <c r="L13" s="416"/>
      <c r="M13" s="416"/>
      <c r="N13" s="416"/>
      <c r="O13" s="416"/>
      <c r="P13" s="416"/>
      <c r="Q13" s="416"/>
      <c r="R13" s="416"/>
      <c r="S13" s="146"/>
      <c r="T13" s="146"/>
      <c r="V13" s="428"/>
      <c r="W13" s="428"/>
      <c r="X13" s="428"/>
      <c r="Y13" s="424"/>
      <c r="Z13" s="424"/>
      <c r="AA13" s="424"/>
      <c r="AB13" s="424"/>
      <c r="AC13" s="424"/>
      <c r="AD13" s="424"/>
      <c r="AE13" s="424"/>
      <c r="AF13" s="424"/>
      <c r="AG13" s="424"/>
      <c r="AH13" s="424"/>
      <c r="AI13" s="411"/>
      <c r="AJ13" s="411"/>
      <c r="AK13" s="411"/>
      <c r="AL13" s="411"/>
      <c r="AM13" s="411"/>
    </row>
    <row r="14" spans="1:39" ht="12.95" customHeight="1">
      <c r="A14" s="146"/>
      <c r="B14" s="146"/>
      <c r="C14" s="146"/>
      <c r="D14" s="146"/>
      <c r="E14" s="146"/>
      <c r="F14" s="146"/>
      <c r="G14" s="146"/>
      <c r="H14" s="146"/>
      <c r="I14" s="146"/>
      <c r="J14" s="146"/>
      <c r="K14" s="146"/>
      <c r="L14" s="146"/>
      <c r="M14" s="146"/>
      <c r="N14" s="146"/>
      <c r="O14" s="146"/>
      <c r="P14" s="146"/>
      <c r="Q14" s="146"/>
      <c r="R14" s="146"/>
      <c r="S14" s="146"/>
      <c r="T14" s="146"/>
      <c r="V14" s="429"/>
      <c r="W14" s="429"/>
      <c r="X14" s="429"/>
      <c r="Y14" s="425"/>
      <c r="Z14" s="425"/>
      <c r="AA14" s="425"/>
      <c r="AB14" s="425"/>
      <c r="AC14" s="425"/>
      <c r="AD14" s="425"/>
      <c r="AE14" s="425"/>
      <c r="AF14" s="425"/>
      <c r="AG14" s="425"/>
      <c r="AH14" s="425"/>
      <c r="AI14" s="421"/>
      <c r="AJ14" s="421"/>
      <c r="AK14" s="421"/>
      <c r="AL14" s="421"/>
      <c r="AM14" s="421"/>
    </row>
    <row r="15" spans="1:39" ht="12.95" customHeight="1">
      <c r="A15" s="417" t="s">
        <v>149</v>
      </c>
      <c r="B15" s="411"/>
      <c r="C15" s="411"/>
      <c r="D15" s="411"/>
      <c r="E15" s="418" t="s">
        <v>182</v>
      </c>
      <c r="F15" s="418"/>
      <c r="G15" s="418"/>
      <c r="H15" s="418"/>
      <c r="I15" s="418"/>
      <c r="J15" s="418"/>
      <c r="K15" s="418"/>
      <c r="L15" s="418"/>
      <c r="M15" s="418"/>
      <c r="N15" s="418"/>
      <c r="O15" s="418"/>
      <c r="P15" s="418"/>
      <c r="Q15" s="418"/>
      <c r="R15" s="418"/>
      <c r="S15" s="419" t="s">
        <v>114</v>
      </c>
      <c r="T15" s="419"/>
      <c r="V15" s="420" t="s">
        <v>90</v>
      </c>
      <c r="W15" s="420"/>
      <c r="X15" s="420"/>
      <c r="Y15" s="234"/>
      <c r="Z15" s="422">
        <f>基本データ!B12</f>
        <v>0</v>
      </c>
      <c r="AA15" s="422"/>
      <c r="AB15" s="422"/>
      <c r="AC15" s="422"/>
      <c r="AD15" s="422"/>
      <c r="AE15" s="422"/>
      <c r="AF15" s="422"/>
      <c r="AG15" s="422"/>
      <c r="AH15" s="422"/>
      <c r="AI15" s="422"/>
      <c r="AJ15" s="422"/>
      <c r="AK15" s="422"/>
      <c r="AL15" s="422"/>
      <c r="AM15" s="422"/>
    </row>
    <row r="16" spans="1:39" ht="12.95" customHeight="1">
      <c r="A16" s="411"/>
      <c r="B16" s="411"/>
      <c r="C16" s="411"/>
      <c r="D16" s="411"/>
      <c r="E16" s="418"/>
      <c r="F16" s="418"/>
      <c r="G16" s="418"/>
      <c r="H16" s="418"/>
      <c r="I16" s="418"/>
      <c r="J16" s="418"/>
      <c r="K16" s="418"/>
      <c r="L16" s="418"/>
      <c r="M16" s="418"/>
      <c r="N16" s="418"/>
      <c r="O16" s="418"/>
      <c r="P16" s="418"/>
      <c r="Q16" s="418"/>
      <c r="R16" s="418"/>
      <c r="S16" s="419"/>
      <c r="T16" s="419"/>
      <c r="V16" s="421"/>
      <c r="W16" s="421"/>
      <c r="X16" s="421"/>
      <c r="Y16" s="235"/>
      <c r="Z16" s="423"/>
      <c r="AA16" s="423"/>
      <c r="AB16" s="423"/>
      <c r="AC16" s="423"/>
      <c r="AD16" s="423"/>
      <c r="AE16" s="423"/>
      <c r="AF16" s="423"/>
      <c r="AG16" s="423"/>
      <c r="AH16" s="423"/>
      <c r="AI16" s="423"/>
      <c r="AJ16" s="423"/>
      <c r="AK16" s="423"/>
      <c r="AL16" s="423"/>
      <c r="AM16" s="423"/>
    </row>
    <row r="17" spans="1:39" ht="12.95" customHeight="1">
      <c r="A17" s="417" t="s">
        <v>150</v>
      </c>
      <c r="B17" s="411"/>
      <c r="C17" s="411"/>
      <c r="D17" s="411"/>
      <c r="E17" s="418" t="s">
        <v>80</v>
      </c>
      <c r="F17" s="418"/>
      <c r="G17" s="418"/>
      <c r="H17" s="418"/>
      <c r="I17" s="418"/>
      <c r="J17" s="418"/>
      <c r="K17" s="418"/>
      <c r="L17" s="418"/>
      <c r="M17" s="418"/>
      <c r="N17" s="418"/>
      <c r="O17" s="418"/>
      <c r="P17" s="418"/>
      <c r="Q17" s="418"/>
      <c r="R17" s="418"/>
      <c r="S17" s="419" t="s">
        <v>114</v>
      </c>
      <c r="T17" s="419"/>
      <c r="V17" s="411" t="s">
        <v>91</v>
      </c>
      <c r="W17" s="411"/>
      <c r="X17" s="411"/>
      <c r="Z17" s="431">
        <f>基本データ!B14</f>
        <v>0</v>
      </c>
      <c r="AA17" s="431"/>
      <c r="AB17" s="431"/>
      <c r="AC17" s="431"/>
      <c r="AD17" s="431"/>
      <c r="AE17" s="431"/>
      <c r="AF17" s="431"/>
      <c r="AG17" s="431"/>
      <c r="AH17" s="431"/>
      <c r="AI17" s="431"/>
      <c r="AJ17" s="431"/>
      <c r="AK17" s="431"/>
      <c r="AL17" s="431"/>
      <c r="AM17" s="431"/>
    </row>
    <row r="18" spans="1:39" ht="12.95" customHeight="1">
      <c r="A18" s="411"/>
      <c r="B18" s="411"/>
      <c r="C18" s="411"/>
      <c r="D18" s="411"/>
      <c r="E18" s="418"/>
      <c r="F18" s="418"/>
      <c r="G18" s="418"/>
      <c r="H18" s="418"/>
      <c r="I18" s="418"/>
      <c r="J18" s="418"/>
      <c r="K18" s="418"/>
      <c r="L18" s="418"/>
      <c r="M18" s="418"/>
      <c r="N18" s="418"/>
      <c r="O18" s="418"/>
      <c r="P18" s="418"/>
      <c r="Q18" s="418"/>
      <c r="R18" s="418"/>
      <c r="S18" s="419"/>
      <c r="T18" s="419"/>
      <c r="V18" s="411"/>
      <c r="W18" s="411"/>
      <c r="X18" s="411"/>
      <c r="Z18" s="431"/>
      <c r="AA18" s="431"/>
      <c r="AB18" s="431"/>
      <c r="AC18" s="431"/>
      <c r="AD18" s="431"/>
      <c r="AE18" s="431"/>
      <c r="AF18" s="431"/>
      <c r="AG18" s="431"/>
      <c r="AH18" s="431"/>
      <c r="AI18" s="431"/>
      <c r="AJ18" s="431"/>
      <c r="AK18" s="431"/>
      <c r="AL18" s="431"/>
      <c r="AM18" s="431"/>
    </row>
    <row r="19" spans="1:39" ht="12.95" customHeight="1">
      <c r="A19" s="417" t="s">
        <v>148</v>
      </c>
      <c r="B19" s="411"/>
      <c r="C19" s="411"/>
      <c r="D19" s="411"/>
      <c r="E19" s="418" t="s">
        <v>80</v>
      </c>
      <c r="F19" s="418"/>
      <c r="G19" s="418"/>
      <c r="H19" s="418"/>
      <c r="I19" s="418"/>
      <c r="J19" s="418"/>
      <c r="K19" s="418"/>
      <c r="L19" s="418"/>
      <c r="M19" s="418"/>
      <c r="N19" s="418"/>
      <c r="O19" s="418"/>
      <c r="P19" s="418"/>
      <c r="Q19" s="418"/>
      <c r="R19" s="418"/>
      <c r="S19" s="419" t="s">
        <v>114</v>
      </c>
      <c r="T19" s="419"/>
      <c r="V19" s="420" t="s">
        <v>143</v>
      </c>
      <c r="W19" s="420"/>
      <c r="X19" s="420"/>
      <c r="Y19" s="234"/>
      <c r="Z19" s="422">
        <f>基本データ!B16</f>
        <v>0</v>
      </c>
      <c r="AA19" s="422"/>
      <c r="AB19" s="422"/>
      <c r="AC19" s="422"/>
      <c r="AD19" s="422"/>
      <c r="AE19" s="422"/>
      <c r="AF19" s="422"/>
      <c r="AG19" s="422"/>
      <c r="AH19" s="422"/>
      <c r="AI19" s="422"/>
      <c r="AJ19" s="422"/>
      <c r="AK19" s="422"/>
      <c r="AL19" s="422"/>
      <c r="AM19" s="422"/>
    </row>
    <row r="20" spans="1:39" ht="12.95" customHeight="1">
      <c r="A20" s="411"/>
      <c r="B20" s="411"/>
      <c r="C20" s="411"/>
      <c r="D20" s="411"/>
      <c r="E20" s="418"/>
      <c r="F20" s="418"/>
      <c r="G20" s="418"/>
      <c r="H20" s="418"/>
      <c r="I20" s="418"/>
      <c r="J20" s="418"/>
      <c r="K20" s="418"/>
      <c r="L20" s="418"/>
      <c r="M20" s="418"/>
      <c r="N20" s="418"/>
      <c r="O20" s="418"/>
      <c r="P20" s="418"/>
      <c r="Q20" s="418"/>
      <c r="R20" s="418"/>
      <c r="S20" s="419"/>
      <c r="T20" s="419"/>
      <c r="V20" s="421"/>
      <c r="W20" s="421"/>
      <c r="X20" s="421"/>
      <c r="Y20" s="235"/>
      <c r="Z20" s="423"/>
      <c r="AA20" s="423"/>
      <c r="AB20" s="423"/>
      <c r="AC20" s="423"/>
      <c r="AD20" s="423"/>
      <c r="AE20" s="423"/>
      <c r="AF20" s="423"/>
      <c r="AG20" s="423"/>
      <c r="AH20" s="423"/>
      <c r="AI20" s="423"/>
      <c r="AJ20" s="423"/>
      <c r="AK20" s="423"/>
      <c r="AL20" s="423"/>
      <c r="AM20" s="423"/>
    </row>
    <row r="21" spans="1:39" ht="12.95" customHeight="1">
      <c r="A21" s="436" t="s">
        <v>147</v>
      </c>
      <c r="B21" s="437"/>
      <c r="C21" s="437"/>
      <c r="D21" s="437"/>
      <c r="E21" s="639" t="s">
        <v>80</v>
      </c>
      <c r="F21" s="639"/>
      <c r="G21" s="639"/>
      <c r="H21" s="639"/>
      <c r="I21" s="639"/>
      <c r="J21" s="639"/>
      <c r="K21" s="639"/>
      <c r="L21" s="639"/>
      <c r="M21" s="639"/>
      <c r="N21" s="639"/>
      <c r="O21" s="639"/>
      <c r="P21" s="639"/>
      <c r="Q21" s="639"/>
      <c r="R21" s="639"/>
      <c r="S21" s="442" t="s">
        <v>114</v>
      </c>
      <c r="T21" s="443"/>
      <c r="V21" s="446" t="s">
        <v>105</v>
      </c>
      <c r="W21" s="446"/>
      <c r="X21" s="446"/>
      <c r="Y21" s="234"/>
      <c r="Z21" s="422">
        <f>基本データ!B18</f>
        <v>0</v>
      </c>
      <c r="AA21" s="422"/>
      <c r="AB21" s="422"/>
      <c r="AC21" s="422"/>
      <c r="AD21" s="422"/>
      <c r="AE21" s="422"/>
      <c r="AF21" s="422"/>
      <c r="AG21" s="422"/>
      <c r="AH21" s="422"/>
      <c r="AI21" s="422"/>
      <c r="AJ21" s="422"/>
      <c r="AK21" s="422"/>
      <c r="AL21" s="422"/>
      <c r="AM21" s="422"/>
    </row>
    <row r="22" spans="1:39" ht="12.95" customHeight="1">
      <c r="A22" s="438"/>
      <c r="B22" s="439"/>
      <c r="C22" s="439"/>
      <c r="D22" s="439"/>
      <c r="E22" s="640"/>
      <c r="F22" s="640"/>
      <c r="G22" s="640"/>
      <c r="H22" s="640"/>
      <c r="I22" s="640"/>
      <c r="J22" s="640"/>
      <c r="K22" s="640"/>
      <c r="L22" s="640"/>
      <c r="M22" s="640"/>
      <c r="N22" s="640"/>
      <c r="O22" s="640"/>
      <c r="P22" s="640"/>
      <c r="Q22" s="640"/>
      <c r="R22" s="640"/>
      <c r="S22" s="444"/>
      <c r="T22" s="445"/>
      <c r="V22" s="429"/>
      <c r="W22" s="429"/>
      <c r="X22" s="429"/>
      <c r="Y22" s="235"/>
      <c r="Z22" s="423"/>
      <c r="AA22" s="423"/>
      <c r="AB22" s="423"/>
      <c r="AC22" s="423"/>
      <c r="AD22" s="423"/>
      <c r="AE22" s="423"/>
      <c r="AF22" s="423"/>
      <c r="AG22" s="423"/>
      <c r="AH22" s="423"/>
      <c r="AI22" s="423"/>
      <c r="AJ22" s="423"/>
      <c r="AK22" s="423"/>
      <c r="AL22" s="423"/>
      <c r="AM22" s="423"/>
    </row>
    <row r="23" spans="1:39" ht="6.75" customHeight="1"/>
    <row r="24" spans="1:39" ht="18" customHeight="1">
      <c r="A24" s="447" t="s">
        <v>128</v>
      </c>
      <c r="B24" s="448"/>
      <c r="C24" s="448"/>
      <c r="D24" s="448"/>
      <c r="E24" s="448"/>
      <c r="F24" s="236" t="s">
        <v>127</v>
      </c>
      <c r="G24" s="455">
        <f>基本データ!B38</f>
        <v>0</v>
      </c>
      <c r="H24" s="455"/>
      <c r="I24" s="455"/>
      <c r="J24" s="455"/>
      <c r="K24" s="455"/>
      <c r="L24" s="455"/>
      <c r="M24" s="455"/>
      <c r="N24" s="455"/>
      <c r="O24" s="455"/>
      <c r="P24" s="455"/>
      <c r="Q24" s="455"/>
      <c r="R24" s="455"/>
      <c r="S24" s="455"/>
      <c r="T24" s="455"/>
      <c r="U24" s="456"/>
      <c r="V24" s="449" t="s">
        <v>157</v>
      </c>
      <c r="W24" s="450"/>
      <c r="X24" s="450"/>
      <c r="Y24" s="450"/>
      <c r="Z24" s="450"/>
      <c r="AA24" s="450"/>
      <c r="AB24" s="450" t="s">
        <v>158</v>
      </c>
      <c r="AC24" s="450"/>
      <c r="AD24" s="451">
        <f>基本データ!B20</f>
        <v>0</v>
      </c>
      <c r="AE24" s="451"/>
      <c r="AF24" s="451"/>
      <c r="AG24" s="451"/>
      <c r="AH24" s="451"/>
      <c r="AI24" s="451"/>
      <c r="AJ24" s="451"/>
      <c r="AK24" s="451"/>
      <c r="AL24" s="451"/>
      <c r="AM24" s="452"/>
    </row>
    <row r="25" spans="1:39" ht="18" customHeight="1">
      <c r="A25" s="432" t="s">
        <v>109</v>
      </c>
      <c r="B25" s="433"/>
      <c r="C25" s="433"/>
      <c r="D25" s="433"/>
      <c r="E25" s="433"/>
      <c r="F25" s="237" t="s">
        <v>127</v>
      </c>
      <c r="G25" s="457">
        <f>基本データ!B40</f>
        <v>0</v>
      </c>
      <c r="H25" s="457"/>
      <c r="I25" s="457"/>
      <c r="J25" s="457"/>
      <c r="K25" s="457"/>
      <c r="L25" s="457"/>
      <c r="M25" s="457"/>
      <c r="N25" s="457"/>
      <c r="O25" s="457"/>
      <c r="P25" s="457"/>
      <c r="Q25" s="457"/>
      <c r="R25" s="457"/>
      <c r="S25" s="457"/>
      <c r="T25" s="457"/>
      <c r="U25" s="458"/>
      <c r="V25" s="434" t="s">
        <v>132</v>
      </c>
      <c r="W25" s="435"/>
      <c r="X25" s="435"/>
      <c r="Y25" s="435"/>
      <c r="Z25" s="435"/>
      <c r="AA25" s="435"/>
      <c r="AB25" s="146"/>
      <c r="AC25" s="146"/>
      <c r="AD25" s="146"/>
      <c r="AE25" s="146"/>
      <c r="AF25" s="146"/>
      <c r="AG25" s="146"/>
      <c r="AH25" s="146"/>
      <c r="AI25" s="146"/>
      <c r="AJ25" s="146"/>
      <c r="AK25" s="146"/>
      <c r="AL25" s="146"/>
      <c r="AM25" s="238"/>
    </row>
    <row r="26" spans="1:39" ht="18" customHeight="1">
      <c r="A26" s="432" t="s">
        <v>124</v>
      </c>
      <c r="B26" s="433"/>
      <c r="C26" s="433"/>
      <c r="D26" s="433"/>
      <c r="E26" s="433"/>
      <c r="F26" s="237" t="s">
        <v>127</v>
      </c>
      <c r="G26" s="453">
        <f>基本データ!B36</f>
        <v>0</v>
      </c>
      <c r="H26" s="453"/>
      <c r="I26" s="453"/>
      <c r="J26" s="453"/>
      <c r="K26" s="453"/>
      <c r="L26" s="453"/>
      <c r="M26" s="454" t="s">
        <v>203</v>
      </c>
      <c r="N26" s="454"/>
      <c r="O26" s="453">
        <f>基本データ!E36</f>
        <v>0</v>
      </c>
      <c r="P26" s="453"/>
      <c r="Q26" s="453"/>
      <c r="R26" s="453"/>
      <c r="S26" s="453"/>
      <c r="T26" s="237"/>
      <c r="U26" s="237"/>
      <c r="V26" s="239"/>
      <c r="W26" s="240" t="str">
        <f>基本データ!B22</f>
        <v>大臣（般-　　　　）第　　　　　　　　　　号</v>
      </c>
      <c r="X26" s="241"/>
      <c r="Y26" s="241"/>
      <c r="Z26" s="241"/>
      <c r="AA26" s="241"/>
      <c r="AB26" s="242"/>
      <c r="AC26" s="241"/>
      <c r="AD26" s="241"/>
      <c r="AE26" s="241"/>
      <c r="AF26" s="241"/>
      <c r="AG26" s="241"/>
      <c r="AH26" s="241"/>
      <c r="AI26" s="241"/>
      <c r="AJ26" s="241"/>
      <c r="AK26" s="241"/>
      <c r="AL26" s="241"/>
      <c r="AM26" s="243"/>
    </row>
    <row r="27" spans="1:39" ht="18" customHeight="1">
      <c r="A27" s="432" t="s">
        <v>125</v>
      </c>
      <c r="B27" s="433"/>
      <c r="C27" s="433"/>
      <c r="D27" s="433"/>
      <c r="E27" s="433"/>
      <c r="F27" s="237" t="s">
        <v>127</v>
      </c>
      <c r="G27" s="459" t="s">
        <v>129</v>
      </c>
      <c r="H27" s="459"/>
      <c r="I27" s="459"/>
      <c r="J27" s="459"/>
      <c r="K27" s="459"/>
      <c r="L27" s="459"/>
      <c r="M27" s="459"/>
      <c r="N27" s="459"/>
      <c r="O27" s="459"/>
      <c r="P27" s="459"/>
      <c r="Q27" s="459"/>
      <c r="R27" s="459"/>
      <c r="S27" s="459"/>
      <c r="T27" s="459"/>
      <c r="U27" s="460"/>
      <c r="V27" s="239"/>
      <c r="W27" s="244" t="str">
        <f>基本データ!B23</f>
        <v>知事（特-　　　　）第　　　　　　　　　　号</v>
      </c>
      <c r="X27" s="244"/>
      <c r="Y27" s="244"/>
      <c r="Z27" s="244"/>
      <c r="AA27" s="244"/>
      <c r="AB27" s="244"/>
      <c r="AC27" s="244"/>
      <c r="AD27" s="244"/>
      <c r="AE27" s="244"/>
      <c r="AF27" s="244"/>
      <c r="AG27" s="244"/>
      <c r="AH27" s="244"/>
      <c r="AI27" s="244"/>
      <c r="AJ27" s="244"/>
      <c r="AK27" s="244"/>
      <c r="AL27" s="244"/>
      <c r="AM27" s="245"/>
    </row>
    <row r="28" spans="1:39" ht="18" customHeight="1">
      <c r="A28" s="432" t="s">
        <v>126</v>
      </c>
      <c r="B28" s="433"/>
      <c r="C28" s="433"/>
      <c r="D28" s="433"/>
      <c r="E28" s="433"/>
      <c r="F28" s="237" t="s">
        <v>127</v>
      </c>
      <c r="G28" s="459" t="s">
        <v>130</v>
      </c>
      <c r="H28" s="459"/>
      <c r="I28" s="459"/>
      <c r="J28" s="459"/>
      <c r="K28" s="459"/>
      <c r="L28" s="459"/>
      <c r="M28" s="461">
        <f>基本データ!B42</f>
        <v>0</v>
      </c>
      <c r="N28" s="461"/>
      <c r="O28" s="461"/>
      <c r="P28" s="459" t="s">
        <v>131</v>
      </c>
      <c r="Q28" s="459"/>
      <c r="R28" s="459"/>
      <c r="S28" s="459"/>
      <c r="T28" s="237"/>
      <c r="U28" s="237"/>
      <c r="V28" s="462" t="s">
        <v>133</v>
      </c>
      <c r="W28" s="463"/>
      <c r="X28" s="463"/>
      <c r="Y28" s="463"/>
      <c r="Z28" s="463"/>
      <c r="AA28" s="463"/>
      <c r="AB28" s="400"/>
      <c r="AC28" s="464">
        <f>基本データ!B25</f>
        <v>0</v>
      </c>
      <c r="AD28" s="464"/>
      <c r="AE28" s="464"/>
      <c r="AF28" s="464"/>
      <c r="AG28" s="464"/>
      <c r="AH28" s="464"/>
      <c r="AI28" s="464"/>
      <c r="AJ28" s="464"/>
      <c r="AK28" s="464"/>
      <c r="AL28" s="464"/>
      <c r="AM28" s="465"/>
    </row>
    <row r="29" spans="1:39" ht="18" customHeight="1">
      <c r="A29" s="432"/>
      <c r="B29" s="433"/>
      <c r="C29" s="433"/>
      <c r="D29" s="433"/>
      <c r="E29" s="433"/>
      <c r="F29" s="237"/>
      <c r="G29" s="237"/>
      <c r="H29" s="237"/>
      <c r="I29" s="237"/>
      <c r="J29" s="237"/>
      <c r="K29" s="237"/>
      <c r="L29" s="237"/>
      <c r="M29" s="237"/>
      <c r="N29" s="237"/>
      <c r="O29" s="237"/>
      <c r="P29" s="237"/>
      <c r="Q29" s="237"/>
      <c r="R29" s="237"/>
      <c r="S29" s="237"/>
      <c r="T29" s="237"/>
      <c r="U29" s="246"/>
      <c r="V29" s="432" t="s">
        <v>134</v>
      </c>
      <c r="W29" s="433"/>
      <c r="X29" s="433"/>
      <c r="Y29" s="433"/>
      <c r="Z29" s="433"/>
      <c r="AA29" s="433"/>
      <c r="AB29" s="398"/>
      <c r="AC29" s="466">
        <f>基本データ!B27</f>
        <v>0</v>
      </c>
      <c r="AD29" s="466"/>
      <c r="AE29" s="466"/>
      <c r="AF29" s="466"/>
      <c r="AG29" s="466"/>
      <c r="AH29" s="466"/>
      <c r="AI29" s="466"/>
      <c r="AJ29" s="466"/>
      <c r="AK29" s="466"/>
      <c r="AL29" s="466"/>
      <c r="AM29" s="467"/>
    </row>
    <row r="30" spans="1:39" ht="18" customHeight="1">
      <c r="A30" s="576" t="s">
        <v>145</v>
      </c>
      <c r="B30" s="577"/>
      <c r="C30" s="577"/>
      <c r="D30" s="577"/>
      <c r="E30" s="577"/>
      <c r="F30" s="577"/>
      <c r="G30" s="577"/>
      <c r="H30" s="577"/>
      <c r="I30" s="577"/>
      <c r="J30" s="247"/>
      <c r="K30" s="578">
        <f>基本データ!B44</f>
        <v>0</v>
      </c>
      <c r="L30" s="578"/>
      <c r="M30" s="578"/>
      <c r="N30" s="578"/>
      <c r="O30" s="578"/>
      <c r="P30" s="578"/>
      <c r="Q30" s="578"/>
      <c r="R30" s="578"/>
      <c r="S30" s="578"/>
      <c r="T30" s="578"/>
      <c r="U30" s="579"/>
      <c r="V30" s="478" t="s">
        <v>212</v>
      </c>
      <c r="W30" s="479"/>
      <c r="X30" s="479"/>
      <c r="Y30" s="479"/>
      <c r="Z30" s="479"/>
      <c r="AA30" s="479"/>
      <c r="AB30" s="399"/>
      <c r="AC30" s="468">
        <f>基本データ!B29</f>
        <v>0</v>
      </c>
      <c r="AD30" s="468"/>
      <c r="AE30" s="468"/>
      <c r="AF30" s="468"/>
      <c r="AG30" s="468"/>
      <c r="AH30" s="468"/>
      <c r="AI30" s="468"/>
      <c r="AJ30" s="468"/>
      <c r="AK30" s="468"/>
      <c r="AL30" s="468"/>
      <c r="AM30" s="469"/>
    </row>
    <row r="31" spans="1:39" ht="6" customHeight="1">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row>
    <row r="32" spans="1:39">
      <c r="A32" s="480" t="s">
        <v>144</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81"/>
    </row>
    <row r="33" spans="1:39">
      <c r="A33" s="438"/>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82"/>
    </row>
    <row r="34" spans="1:39" ht="15.95" customHeight="1">
      <c r="A34" s="470" t="s">
        <v>115</v>
      </c>
      <c r="B34" s="470"/>
      <c r="C34" s="470" t="s">
        <v>137</v>
      </c>
      <c r="D34" s="470"/>
      <c r="E34" s="470"/>
      <c r="F34" s="470"/>
      <c r="G34" s="470"/>
      <c r="H34" s="470"/>
      <c r="I34" s="470"/>
      <c r="J34" s="470"/>
      <c r="K34" s="470"/>
      <c r="L34" s="470" t="s">
        <v>138</v>
      </c>
      <c r="M34" s="470"/>
      <c r="N34" s="470"/>
      <c r="O34" s="470"/>
      <c r="P34" s="470"/>
      <c r="Q34" s="470"/>
      <c r="R34" s="470"/>
      <c r="S34" s="470"/>
      <c r="T34" s="470"/>
      <c r="U34" s="498" t="s">
        <v>116</v>
      </c>
      <c r="V34" s="499"/>
      <c r="W34" s="500"/>
      <c r="X34" s="470" t="s">
        <v>117</v>
      </c>
      <c r="Y34" s="470"/>
      <c r="Z34" s="470" t="s">
        <v>139</v>
      </c>
      <c r="AA34" s="470"/>
      <c r="AB34" s="470"/>
      <c r="AC34" s="470"/>
      <c r="AD34" s="498" t="s">
        <v>140</v>
      </c>
      <c r="AE34" s="499"/>
      <c r="AF34" s="499"/>
      <c r="AG34" s="499"/>
      <c r="AH34" s="499"/>
      <c r="AI34" s="500"/>
      <c r="AJ34" s="470" t="s">
        <v>141</v>
      </c>
      <c r="AK34" s="470"/>
      <c r="AL34" s="470"/>
      <c r="AM34" s="470"/>
    </row>
    <row r="35" spans="1:39" ht="15.95" customHeight="1">
      <c r="A35" s="470"/>
      <c r="B35" s="470"/>
      <c r="C35" s="470"/>
      <c r="D35" s="470"/>
      <c r="E35" s="470"/>
      <c r="F35" s="470"/>
      <c r="G35" s="470"/>
      <c r="H35" s="470"/>
      <c r="I35" s="470"/>
      <c r="J35" s="470"/>
      <c r="K35" s="470"/>
      <c r="L35" s="470"/>
      <c r="M35" s="470"/>
      <c r="N35" s="470"/>
      <c r="O35" s="470"/>
      <c r="P35" s="470"/>
      <c r="Q35" s="470"/>
      <c r="R35" s="470"/>
      <c r="S35" s="470"/>
      <c r="T35" s="470"/>
      <c r="U35" s="501"/>
      <c r="V35" s="502"/>
      <c r="W35" s="503"/>
      <c r="X35" s="470"/>
      <c r="Y35" s="470"/>
      <c r="Z35" s="470"/>
      <c r="AA35" s="470"/>
      <c r="AB35" s="470"/>
      <c r="AC35" s="470"/>
      <c r="AD35" s="501"/>
      <c r="AE35" s="502"/>
      <c r="AF35" s="502"/>
      <c r="AG35" s="502"/>
      <c r="AH35" s="502"/>
      <c r="AI35" s="503"/>
      <c r="AJ35" s="470"/>
      <c r="AK35" s="470"/>
      <c r="AL35" s="470"/>
      <c r="AM35" s="470"/>
    </row>
    <row r="36" spans="1:39" ht="15.95" customHeight="1">
      <c r="A36" s="641"/>
      <c r="B36" s="641"/>
      <c r="C36" s="642"/>
      <c r="D36" s="643"/>
      <c r="E36" s="643"/>
      <c r="F36" s="643"/>
      <c r="G36" s="643"/>
      <c r="H36" s="643"/>
      <c r="I36" s="643"/>
      <c r="J36" s="643"/>
      <c r="K36" s="644"/>
      <c r="L36" s="643"/>
      <c r="M36" s="643"/>
      <c r="N36" s="643"/>
      <c r="O36" s="643"/>
      <c r="P36" s="643"/>
      <c r="Q36" s="643"/>
      <c r="R36" s="643"/>
      <c r="S36" s="643"/>
      <c r="T36" s="644"/>
      <c r="U36" s="645"/>
      <c r="V36" s="646"/>
      <c r="W36" s="647"/>
      <c r="X36" s="651"/>
      <c r="Y36" s="651"/>
      <c r="Z36" s="652"/>
      <c r="AA36" s="652"/>
      <c r="AB36" s="652"/>
      <c r="AC36" s="652"/>
      <c r="AD36" s="653"/>
      <c r="AE36" s="654"/>
      <c r="AF36" s="654"/>
      <c r="AG36" s="654"/>
      <c r="AH36" s="654"/>
      <c r="AI36" s="655"/>
      <c r="AJ36" s="659"/>
      <c r="AK36" s="660"/>
      <c r="AL36" s="660"/>
      <c r="AM36" s="661"/>
    </row>
    <row r="37" spans="1:39" ht="15.95" customHeight="1">
      <c r="A37" s="641"/>
      <c r="B37" s="641"/>
      <c r="C37" s="670"/>
      <c r="D37" s="665"/>
      <c r="E37" s="665"/>
      <c r="F37" s="665"/>
      <c r="G37" s="665"/>
      <c r="H37" s="665"/>
      <c r="I37" s="665"/>
      <c r="J37" s="665"/>
      <c r="K37" s="666"/>
      <c r="L37" s="665"/>
      <c r="M37" s="665"/>
      <c r="N37" s="665"/>
      <c r="O37" s="665"/>
      <c r="P37" s="665"/>
      <c r="Q37" s="665"/>
      <c r="R37" s="665"/>
      <c r="S37" s="665"/>
      <c r="T37" s="666"/>
      <c r="U37" s="648"/>
      <c r="V37" s="649"/>
      <c r="W37" s="650"/>
      <c r="X37" s="651"/>
      <c r="Y37" s="651"/>
      <c r="Z37" s="652"/>
      <c r="AA37" s="652"/>
      <c r="AB37" s="652"/>
      <c r="AC37" s="652"/>
      <c r="AD37" s="656"/>
      <c r="AE37" s="657"/>
      <c r="AF37" s="657"/>
      <c r="AG37" s="657"/>
      <c r="AH37" s="657"/>
      <c r="AI37" s="658"/>
      <c r="AJ37" s="667"/>
      <c r="AK37" s="668"/>
      <c r="AL37" s="668"/>
      <c r="AM37" s="669"/>
    </row>
    <row r="38" spans="1:39" ht="15.95" customHeight="1">
      <c r="A38" s="641"/>
      <c r="B38" s="641"/>
      <c r="C38" s="642"/>
      <c r="D38" s="643"/>
      <c r="E38" s="643"/>
      <c r="F38" s="643"/>
      <c r="G38" s="643"/>
      <c r="H38" s="643"/>
      <c r="I38" s="643"/>
      <c r="J38" s="643"/>
      <c r="K38" s="644"/>
      <c r="L38" s="643"/>
      <c r="M38" s="643"/>
      <c r="N38" s="643"/>
      <c r="O38" s="643"/>
      <c r="P38" s="643"/>
      <c r="Q38" s="643"/>
      <c r="R38" s="643"/>
      <c r="S38" s="643"/>
      <c r="T38" s="644"/>
      <c r="U38" s="645"/>
      <c r="V38" s="646"/>
      <c r="W38" s="647"/>
      <c r="X38" s="651"/>
      <c r="Y38" s="651"/>
      <c r="Z38" s="652"/>
      <c r="AA38" s="652"/>
      <c r="AB38" s="652"/>
      <c r="AC38" s="652"/>
      <c r="AD38" s="653"/>
      <c r="AE38" s="654"/>
      <c r="AF38" s="654"/>
      <c r="AG38" s="654"/>
      <c r="AH38" s="654"/>
      <c r="AI38" s="655"/>
      <c r="AJ38" s="659"/>
      <c r="AK38" s="660"/>
      <c r="AL38" s="660"/>
      <c r="AM38" s="661"/>
    </row>
    <row r="39" spans="1:39" ht="15.95" customHeight="1">
      <c r="A39" s="641"/>
      <c r="B39" s="641"/>
      <c r="C39" s="662" t="s">
        <v>200</v>
      </c>
      <c r="D39" s="663"/>
      <c r="E39" s="663"/>
      <c r="F39" s="663"/>
      <c r="G39" s="663"/>
      <c r="H39" s="663"/>
      <c r="I39" s="663"/>
      <c r="J39" s="663"/>
      <c r="K39" s="664"/>
      <c r="L39" s="665"/>
      <c r="M39" s="665"/>
      <c r="N39" s="665"/>
      <c r="O39" s="665"/>
      <c r="P39" s="665"/>
      <c r="Q39" s="665"/>
      <c r="R39" s="665"/>
      <c r="S39" s="665"/>
      <c r="T39" s="666"/>
      <c r="U39" s="648"/>
      <c r="V39" s="649"/>
      <c r="W39" s="650"/>
      <c r="X39" s="651"/>
      <c r="Y39" s="651"/>
      <c r="Z39" s="652"/>
      <c r="AA39" s="652"/>
      <c r="AB39" s="652"/>
      <c r="AC39" s="652"/>
      <c r="AD39" s="656"/>
      <c r="AE39" s="657"/>
      <c r="AF39" s="657"/>
      <c r="AG39" s="657"/>
      <c r="AH39" s="657"/>
      <c r="AI39" s="658"/>
      <c r="AJ39" s="667"/>
      <c r="AK39" s="668"/>
      <c r="AL39" s="668"/>
      <c r="AM39" s="669"/>
    </row>
    <row r="40" spans="1:39" ht="15.95" customHeight="1">
      <c r="A40" s="641"/>
      <c r="B40" s="641"/>
      <c r="C40" s="642"/>
      <c r="D40" s="643"/>
      <c r="E40" s="643"/>
      <c r="F40" s="643"/>
      <c r="G40" s="643"/>
      <c r="H40" s="643"/>
      <c r="I40" s="643"/>
      <c r="J40" s="643"/>
      <c r="K40" s="644"/>
      <c r="L40" s="643"/>
      <c r="M40" s="643"/>
      <c r="N40" s="643"/>
      <c r="O40" s="643"/>
      <c r="P40" s="643"/>
      <c r="Q40" s="643"/>
      <c r="R40" s="643"/>
      <c r="S40" s="643"/>
      <c r="T40" s="644"/>
      <c r="U40" s="645"/>
      <c r="V40" s="646"/>
      <c r="W40" s="647"/>
      <c r="X40" s="651"/>
      <c r="Y40" s="651"/>
      <c r="Z40" s="652"/>
      <c r="AA40" s="652"/>
      <c r="AB40" s="652"/>
      <c r="AC40" s="652"/>
      <c r="AD40" s="653"/>
      <c r="AE40" s="654"/>
      <c r="AF40" s="654"/>
      <c r="AG40" s="654"/>
      <c r="AH40" s="654"/>
      <c r="AI40" s="655"/>
      <c r="AJ40" s="659"/>
      <c r="AK40" s="660"/>
      <c r="AL40" s="660"/>
      <c r="AM40" s="661"/>
    </row>
    <row r="41" spans="1:39" ht="15.95" customHeight="1">
      <c r="A41" s="641"/>
      <c r="B41" s="641"/>
      <c r="C41" s="670"/>
      <c r="D41" s="665"/>
      <c r="E41" s="665"/>
      <c r="F41" s="665"/>
      <c r="G41" s="665"/>
      <c r="H41" s="665"/>
      <c r="I41" s="665"/>
      <c r="J41" s="665"/>
      <c r="K41" s="666"/>
      <c r="L41" s="665"/>
      <c r="M41" s="665"/>
      <c r="N41" s="665"/>
      <c r="O41" s="665"/>
      <c r="P41" s="665"/>
      <c r="Q41" s="665"/>
      <c r="R41" s="665"/>
      <c r="S41" s="665"/>
      <c r="T41" s="666"/>
      <c r="U41" s="648"/>
      <c r="V41" s="649"/>
      <c r="W41" s="650"/>
      <c r="X41" s="651"/>
      <c r="Y41" s="651"/>
      <c r="Z41" s="652"/>
      <c r="AA41" s="652"/>
      <c r="AB41" s="652"/>
      <c r="AC41" s="652"/>
      <c r="AD41" s="656"/>
      <c r="AE41" s="657"/>
      <c r="AF41" s="657"/>
      <c r="AG41" s="657"/>
      <c r="AH41" s="657"/>
      <c r="AI41" s="658"/>
      <c r="AJ41" s="667"/>
      <c r="AK41" s="668"/>
      <c r="AL41" s="668"/>
      <c r="AM41" s="669"/>
    </row>
    <row r="42" spans="1:39" ht="15.95" customHeight="1">
      <c r="A42" s="641"/>
      <c r="B42" s="641"/>
      <c r="C42" s="642"/>
      <c r="D42" s="643"/>
      <c r="E42" s="643"/>
      <c r="F42" s="643"/>
      <c r="G42" s="643"/>
      <c r="H42" s="643"/>
      <c r="I42" s="643"/>
      <c r="J42" s="643"/>
      <c r="K42" s="644"/>
      <c r="L42" s="643"/>
      <c r="M42" s="643"/>
      <c r="N42" s="643"/>
      <c r="O42" s="643"/>
      <c r="P42" s="643"/>
      <c r="Q42" s="643"/>
      <c r="R42" s="643"/>
      <c r="S42" s="643"/>
      <c r="T42" s="644"/>
      <c r="U42" s="645"/>
      <c r="V42" s="646"/>
      <c r="W42" s="647"/>
      <c r="X42" s="651"/>
      <c r="Y42" s="651"/>
      <c r="Z42" s="652"/>
      <c r="AA42" s="652"/>
      <c r="AB42" s="652"/>
      <c r="AC42" s="652"/>
      <c r="AD42" s="653"/>
      <c r="AE42" s="654"/>
      <c r="AF42" s="654"/>
      <c r="AG42" s="654"/>
      <c r="AH42" s="654"/>
      <c r="AI42" s="655"/>
      <c r="AJ42" s="659"/>
      <c r="AK42" s="660"/>
      <c r="AL42" s="660"/>
      <c r="AM42" s="661"/>
    </row>
    <row r="43" spans="1:39" ht="15.95" customHeight="1">
      <c r="A43" s="641"/>
      <c r="B43" s="641"/>
      <c r="C43" s="670"/>
      <c r="D43" s="665"/>
      <c r="E43" s="665"/>
      <c r="F43" s="665"/>
      <c r="G43" s="665"/>
      <c r="H43" s="665"/>
      <c r="I43" s="665"/>
      <c r="J43" s="665"/>
      <c r="K43" s="666"/>
      <c r="L43" s="665"/>
      <c r="M43" s="665"/>
      <c r="N43" s="665"/>
      <c r="O43" s="665"/>
      <c r="P43" s="665"/>
      <c r="Q43" s="665"/>
      <c r="R43" s="665"/>
      <c r="S43" s="665"/>
      <c r="T43" s="666"/>
      <c r="U43" s="648"/>
      <c r="V43" s="649"/>
      <c r="W43" s="650"/>
      <c r="X43" s="651"/>
      <c r="Y43" s="651"/>
      <c r="Z43" s="652"/>
      <c r="AA43" s="652"/>
      <c r="AB43" s="652"/>
      <c r="AC43" s="652"/>
      <c r="AD43" s="656"/>
      <c r="AE43" s="657"/>
      <c r="AF43" s="657"/>
      <c r="AG43" s="657"/>
      <c r="AH43" s="657"/>
      <c r="AI43" s="658"/>
      <c r="AJ43" s="667"/>
      <c r="AK43" s="668"/>
      <c r="AL43" s="668"/>
      <c r="AM43" s="669"/>
    </row>
    <row r="44" spans="1:39" ht="15.95" customHeight="1">
      <c r="A44" s="641"/>
      <c r="B44" s="641"/>
      <c r="C44" s="676"/>
      <c r="D44" s="677"/>
      <c r="E44" s="677"/>
      <c r="F44" s="677"/>
      <c r="G44" s="677"/>
      <c r="H44" s="677"/>
      <c r="I44" s="677"/>
      <c r="J44" s="677"/>
      <c r="K44" s="678"/>
      <c r="L44" s="677"/>
      <c r="M44" s="677"/>
      <c r="N44" s="677"/>
      <c r="O44" s="677"/>
      <c r="P44" s="677"/>
      <c r="Q44" s="677"/>
      <c r="R44" s="677"/>
      <c r="S44" s="677"/>
      <c r="T44" s="678"/>
      <c r="U44" s="391"/>
      <c r="V44" s="392"/>
      <c r="W44" s="393"/>
      <c r="X44" s="679"/>
      <c r="Y44" s="679"/>
      <c r="Z44" s="680"/>
      <c r="AA44" s="680"/>
      <c r="AB44" s="680"/>
      <c r="AC44" s="680"/>
      <c r="AD44" s="681"/>
      <c r="AE44" s="682"/>
      <c r="AF44" s="682"/>
      <c r="AG44" s="682"/>
      <c r="AH44" s="682"/>
      <c r="AI44" s="683"/>
      <c r="AJ44" s="659"/>
      <c r="AK44" s="660"/>
      <c r="AL44" s="660"/>
      <c r="AM44" s="661"/>
    </row>
    <row r="45" spans="1:39" ht="15.95" customHeight="1">
      <c r="A45" s="641"/>
      <c r="B45" s="641"/>
      <c r="C45" s="671"/>
      <c r="D45" s="672"/>
      <c r="E45" s="672"/>
      <c r="F45" s="672"/>
      <c r="G45" s="672"/>
      <c r="H45" s="672"/>
      <c r="I45" s="672"/>
      <c r="J45" s="672"/>
      <c r="K45" s="673"/>
      <c r="L45" s="674"/>
      <c r="M45" s="674"/>
      <c r="N45" s="674"/>
      <c r="O45" s="674"/>
      <c r="P45" s="674"/>
      <c r="Q45" s="674"/>
      <c r="R45" s="674"/>
      <c r="S45" s="674"/>
      <c r="T45" s="675"/>
      <c r="U45" s="394"/>
      <c r="V45" s="395"/>
      <c r="W45" s="396"/>
      <c r="X45" s="679"/>
      <c r="Y45" s="679"/>
      <c r="Z45" s="680"/>
      <c r="AA45" s="680"/>
      <c r="AB45" s="680"/>
      <c r="AC45" s="680"/>
      <c r="AD45" s="684"/>
      <c r="AE45" s="685"/>
      <c r="AF45" s="685"/>
      <c r="AG45" s="685"/>
      <c r="AH45" s="685"/>
      <c r="AI45" s="686"/>
      <c r="AJ45" s="667"/>
      <c r="AK45" s="668"/>
      <c r="AL45" s="668"/>
      <c r="AM45" s="669"/>
    </row>
    <row r="46" spans="1:39" ht="15.95" customHeight="1">
      <c r="A46" s="641"/>
      <c r="B46" s="641"/>
      <c r="C46" s="642"/>
      <c r="D46" s="643"/>
      <c r="E46" s="643"/>
      <c r="F46" s="643"/>
      <c r="G46" s="643"/>
      <c r="H46" s="643"/>
      <c r="I46" s="643"/>
      <c r="J46" s="643"/>
      <c r="K46" s="644"/>
      <c r="L46" s="643"/>
      <c r="M46" s="643"/>
      <c r="N46" s="643"/>
      <c r="O46" s="643"/>
      <c r="P46" s="643"/>
      <c r="Q46" s="643"/>
      <c r="R46" s="643"/>
      <c r="S46" s="643"/>
      <c r="T46" s="644"/>
      <c r="U46" s="385"/>
      <c r="V46" s="386"/>
      <c r="W46" s="387"/>
      <c r="X46" s="651"/>
      <c r="Y46" s="651"/>
      <c r="Z46" s="652"/>
      <c r="AA46" s="652"/>
      <c r="AB46" s="652"/>
      <c r="AC46" s="652"/>
      <c r="AD46" s="653"/>
      <c r="AE46" s="654"/>
      <c r="AF46" s="654"/>
      <c r="AG46" s="654"/>
      <c r="AH46" s="654"/>
      <c r="AI46" s="655"/>
      <c r="AJ46" s="659"/>
      <c r="AK46" s="660"/>
      <c r="AL46" s="660"/>
      <c r="AM46" s="661"/>
    </row>
    <row r="47" spans="1:39" ht="15.95" customHeight="1">
      <c r="A47" s="641"/>
      <c r="B47" s="641"/>
      <c r="C47" s="670"/>
      <c r="D47" s="665"/>
      <c r="E47" s="665"/>
      <c r="F47" s="665"/>
      <c r="G47" s="665"/>
      <c r="H47" s="665"/>
      <c r="I47" s="665"/>
      <c r="J47" s="665"/>
      <c r="K47" s="666"/>
      <c r="L47" s="665"/>
      <c r="M47" s="665"/>
      <c r="N47" s="665"/>
      <c r="O47" s="665"/>
      <c r="P47" s="665"/>
      <c r="Q47" s="665"/>
      <c r="R47" s="665"/>
      <c r="S47" s="665"/>
      <c r="T47" s="666"/>
      <c r="U47" s="388"/>
      <c r="V47" s="389"/>
      <c r="W47" s="390"/>
      <c r="X47" s="651"/>
      <c r="Y47" s="651"/>
      <c r="Z47" s="652"/>
      <c r="AA47" s="652"/>
      <c r="AB47" s="652"/>
      <c r="AC47" s="652"/>
      <c r="AD47" s="656"/>
      <c r="AE47" s="657"/>
      <c r="AF47" s="657"/>
      <c r="AG47" s="657"/>
      <c r="AH47" s="657"/>
      <c r="AI47" s="658"/>
      <c r="AJ47" s="667"/>
      <c r="AK47" s="668"/>
      <c r="AL47" s="668"/>
      <c r="AM47" s="669"/>
    </row>
    <row r="48" spans="1:39" ht="15.95" customHeight="1">
      <c r="A48" s="641"/>
      <c r="B48" s="641"/>
      <c r="C48" s="642"/>
      <c r="D48" s="643"/>
      <c r="E48" s="643"/>
      <c r="F48" s="643"/>
      <c r="G48" s="643"/>
      <c r="H48" s="643"/>
      <c r="I48" s="643"/>
      <c r="J48" s="643"/>
      <c r="K48" s="644"/>
      <c r="L48" s="643"/>
      <c r="M48" s="643"/>
      <c r="N48" s="643"/>
      <c r="O48" s="643"/>
      <c r="P48" s="643"/>
      <c r="Q48" s="643"/>
      <c r="R48" s="643"/>
      <c r="S48" s="643"/>
      <c r="T48" s="644"/>
      <c r="U48" s="385"/>
      <c r="V48" s="386"/>
      <c r="W48" s="387"/>
      <c r="X48" s="651"/>
      <c r="Y48" s="651"/>
      <c r="Z48" s="652"/>
      <c r="AA48" s="652"/>
      <c r="AB48" s="652"/>
      <c r="AC48" s="652"/>
      <c r="AD48" s="653"/>
      <c r="AE48" s="654"/>
      <c r="AF48" s="654"/>
      <c r="AG48" s="654"/>
      <c r="AH48" s="654"/>
      <c r="AI48" s="655"/>
      <c r="AJ48" s="659"/>
      <c r="AK48" s="660"/>
      <c r="AL48" s="660"/>
      <c r="AM48" s="661"/>
    </row>
    <row r="49" spans="1:39" ht="15.95" customHeight="1">
      <c r="A49" s="641"/>
      <c r="B49" s="641"/>
      <c r="C49" s="687"/>
      <c r="D49" s="688"/>
      <c r="E49" s="688"/>
      <c r="F49" s="688"/>
      <c r="G49" s="688"/>
      <c r="H49" s="688"/>
      <c r="I49" s="688"/>
      <c r="J49" s="688"/>
      <c r="K49" s="689"/>
      <c r="L49" s="665"/>
      <c r="M49" s="665"/>
      <c r="N49" s="665"/>
      <c r="O49" s="665"/>
      <c r="P49" s="665"/>
      <c r="Q49" s="665"/>
      <c r="R49" s="665"/>
      <c r="S49" s="665"/>
      <c r="T49" s="666"/>
      <c r="U49" s="388"/>
      <c r="V49" s="389"/>
      <c r="W49" s="390"/>
      <c r="X49" s="651"/>
      <c r="Y49" s="651"/>
      <c r="Z49" s="652"/>
      <c r="AA49" s="652"/>
      <c r="AB49" s="652"/>
      <c r="AC49" s="652"/>
      <c r="AD49" s="656"/>
      <c r="AE49" s="657"/>
      <c r="AF49" s="657"/>
      <c r="AG49" s="657"/>
      <c r="AH49" s="657"/>
      <c r="AI49" s="658"/>
      <c r="AJ49" s="667"/>
      <c r="AK49" s="668"/>
      <c r="AL49" s="668"/>
      <c r="AM49" s="669"/>
    </row>
    <row r="50" spans="1:39" ht="15.95" customHeight="1">
      <c r="A50" s="641"/>
      <c r="B50" s="641"/>
      <c r="C50" s="642"/>
      <c r="D50" s="643"/>
      <c r="E50" s="643"/>
      <c r="F50" s="643"/>
      <c r="G50" s="643"/>
      <c r="H50" s="643"/>
      <c r="I50" s="643"/>
      <c r="J50" s="643"/>
      <c r="K50" s="644"/>
      <c r="L50" s="643"/>
      <c r="M50" s="643"/>
      <c r="N50" s="643"/>
      <c r="O50" s="643"/>
      <c r="P50" s="643"/>
      <c r="Q50" s="643"/>
      <c r="R50" s="643"/>
      <c r="S50" s="643"/>
      <c r="T50" s="644"/>
      <c r="U50" s="385"/>
      <c r="V50" s="386"/>
      <c r="W50" s="387"/>
      <c r="X50" s="651"/>
      <c r="Y50" s="651"/>
      <c r="Z50" s="652"/>
      <c r="AA50" s="652"/>
      <c r="AB50" s="652"/>
      <c r="AC50" s="652"/>
      <c r="AD50" s="653"/>
      <c r="AE50" s="654"/>
      <c r="AF50" s="654"/>
      <c r="AG50" s="654"/>
      <c r="AH50" s="654"/>
      <c r="AI50" s="655"/>
      <c r="AJ50" s="659"/>
      <c r="AK50" s="660"/>
      <c r="AL50" s="660"/>
      <c r="AM50" s="661"/>
    </row>
    <row r="51" spans="1:39" ht="15.95" customHeight="1">
      <c r="A51" s="641"/>
      <c r="B51" s="641"/>
      <c r="C51" s="670"/>
      <c r="D51" s="665"/>
      <c r="E51" s="665"/>
      <c r="F51" s="665"/>
      <c r="G51" s="665"/>
      <c r="H51" s="665"/>
      <c r="I51" s="665"/>
      <c r="J51" s="665"/>
      <c r="K51" s="666"/>
      <c r="L51" s="665"/>
      <c r="M51" s="665"/>
      <c r="N51" s="665"/>
      <c r="O51" s="665"/>
      <c r="P51" s="665"/>
      <c r="Q51" s="665"/>
      <c r="R51" s="665"/>
      <c r="S51" s="665"/>
      <c r="T51" s="666"/>
      <c r="U51" s="388"/>
      <c r="V51" s="389"/>
      <c r="W51" s="390"/>
      <c r="X51" s="651"/>
      <c r="Y51" s="651"/>
      <c r="Z51" s="652"/>
      <c r="AA51" s="652"/>
      <c r="AB51" s="652"/>
      <c r="AC51" s="652"/>
      <c r="AD51" s="656"/>
      <c r="AE51" s="657"/>
      <c r="AF51" s="657"/>
      <c r="AG51" s="657"/>
      <c r="AH51" s="657"/>
      <c r="AI51" s="658"/>
      <c r="AJ51" s="667"/>
      <c r="AK51" s="668"/>
      <c r="AL51" s="668"/>
      <c r="AM51" s="669"/>
    </row>
    <row r="52" spans="1:39" ht="15.95" customHeight="1">
      <c r="A52" s="641"/>
      <c r="B52" s="641"/>
      <c r="C52" s="642"/>
      <c r="D52" s="643"/>
      <c r="E52" s="643"/>
      <c r="F52" s="643"/>
      <c r="G52" s="643"/>
      <c r="H52" s="643"/>
      <c r="I52" s="643"/>
      <c r="J52" s="643"/>
      <c r="K52" s="644"/>
      <c r="L52" s="643"/>
      <c r="M52" s="643"/>
      <c r="N52" s="643"/>
      <c r="O52" s="643"/>
      <c r="P52" s="643"/>
      <c r="Q52" s="643"/>
      <c r="R52" s="643"/>
      <c r="S52" s="643"/>
      <c r="T52" s="644"/>
      <c r="U52" s="385"/>
      <c r="V52" s="386"/>
      <c r="W52" s="387"/>
      <c r="X52" s="651"/>
      <c r="Y52" s="651"/>
      <c r="Z52" s="652"/>
      <c r="AA52" s="652"/>
      <c r="AB52" s="652"/>
      <c r="AC52" s="652"/>
      <c r="AD52" s="653"/>
      <c r="AE52" s="654"/>
      <c r="AF52" s="654"/>
      <c r="AG52" s="654"/>
      <c r="AH52" s="654"/>
      <c r="AI52" s="655"/>
      <c r="AJ52" s="659"/>
      <c r="AK52" s="660"/>
      <c r="AL52" s="660"/>
      <c r="AM52" s="661"/>
    </row>
    <row r="53" spans="1:39" ht="15.95" customHeight="1">
      <c r="A53" s="641"/>
      <c r="B53" s="641"/>
      <c r="C53" s="670"/>
      <c r="D53" s="665"/>
      <c r="E53" s="665"/>
      <c r="F53" s="665"/>
      <c r="G53" s="665"/>
      <c r="H53" s="665"/>
      <c r="I53" s="665"/>
      <c r="J53" s="665"/>
      <c r="K53" s="666"/>
      <c r="L53" s="665"/>
      <c r="M53" s="665"/>
      <c r="N53" s="665"/>
      <c r="O53" s="665"/>
      <c r="P53" s="665"/>
      <c r="Q53" s="665"/>
      <c r="R53" s="665"/>
      <c r="S53" s="665"/>
      <c r="T53" s="666"/>
      <c r="U53" s="388"/>
      <c r="V53" s="389"/>
      <c r="W53" s="390"/>
      <c r="X53" s="651"/>
      <c r="Y53" s="651"/>
      <c r="Z53" s="652"/>
      <c r="AA53" s="652"/>
      <c r="AB53" s="652"/>
      <c r="AC53" s="652"/>
      <c r="AD53" s="656"/>
      <c r="AE53" s="657"/>
      <c r="AF53" s="657"/>
      <c r="AG53" s="657"/>
      <c r="AH53" s="657"/>
      <c r="AI53" s="658"/>
      <c r="AJ53" s="667"/>
      <c r="AK53" s="668"/>
      <c r="AL53" s="668"/>
      <c r="AM53" s="669"/>
    </row>
    <row r="54" spans="1:39" ht="15.95" customHeight="1">
      <c r="A54" s="470"/>
      <c r="B54" s="470"/>
      <c r="C54" s="522"/>
      <c r="D54" s="523"/>
      <c r="E54" s="523"/>
      <c r="F54" s="523"/>
      <c r="G54" s="523"/>
      <c r="H54" s="523"/>
      <c r="I54" s="523"/>
      <c r="J54" s="523"/>
      <c r="K54" s="524"/>
      <c r="L54" s="690"/>
      <c r="M54" s="530"/>
      <c r="N54" s="530"/>
      <c r="O54" s="530"/>
      <c r="P54" s="530"/>
      <c r="Q54" s="530"/>
      <c r="R54" s="530"/>
      <c r="S54" s="530"/>
      <c r="T54" s="537"/>
      <c r="U54" s="538"/>
      <c r="V54" s="539"/>
      <c r="W54" s="540"/>
      <c r="X54" s="544"/>
      <c r="Y54" s="545"/>
      <c r="Z54" s="548"/>
      <c r="AA54" s="549"/>
      <c r="AB54" s="549"/>
      <c r="AC54" s="550"/>
      <c r="AD54" s="570"/>
      <c r="AE54" s="571"/>
      <c r="AF54" s="571"/>
      <c r="AG54" s="571"/>
      <c r="AH54" s="571"/>
      <c r="AI54" s="572"/>
      <c r="AJ54" s="498"/>
      <c r="AK54" s="499"/>
      <c r="AL54" s="499"/>
      <c r="AM54" s="500"/>
    </row>
    <row r="55" spans="1:39" ht="15.95" customHeight="1">
      <c r="A55" s="470"/>
      <c r="B55" s="470"/>
      <c r="C55" s="525"/>
      <c r="D55" s="526"/>
      <c r="E55" s="526"/>
      <c r="F55" s="526"/>
      <c r="G55" s="526"/>
      <c r="H55" s="526"/>
      <c r="I55" s="526"/>
      <c r="J55" s="526"/>
      <c r="K55" s="527"/>
      <c r="L55" s="532"/>
      <c r="M55" s="533"/>
      <c r="N55" s="533"/>
      <c r="O55" s="531"/>
      <c r="P55" s="534"/>
      <c r="Q55" s="534"/>
      <c r="R55" s="531"/>
      <c r="S55" s="535"/>
      <c r="T55" s="536"/>
      <c r="U55" s="541"/>
      <c r="V55" s="542"/>
      <c r="W55" s="543"/>
      <c r="X55" s="546"/>
      <c r="Y55" s="547"/>
      <c r="Z55" s="551"/>
      <c r="AA55" s="552"/>
      <c r="AB55" s="552"/>
      <c r="AC55" s="553"/>
      <c r="AD55" s="573"/>
      <c r="AE55" s="574"/>
      <c r="AF55" s="574"/>
      <c r="AG55" s="574"/>
      <c r="AH55" s="574"/>
      <c r="AI55" s="575"/>
      <c r="AJ55" s="501"/>
      <c r="AK55" s="502"/>
      <c r="AL55" s="502"/>
      <c r="AM55" s="503"/>
    </row>
    <row r="56" spans="1:39" ht="15.95" customHeight="1">
      <c r="A56" s="470"/>
      <c r="B56" s="470"/>
      <c r="C56" s="554"/>
      <c r="D56" s="555"/>
      <c r="E56" s="555"/>
      <c r="F56" s="555"/>
      <c r="G56" s="555"/>
      <c r="H56" s="555"/>
      <c r="I56" s="555"/>
      <c r="J56" s="555"/>
      <c r="K56" s="556"/>
      <c r="L56" s="555"/>
      <c r="M56" s="555"/>
      <c r="N56" s="555"/>
      <c r="O56" s="555"/>
      <c r="P56" s="555"/>
      <c r="Q56" s="555"/>
      <c r="R56" s="555"/>
      <c r="S56" s="555"/>
      <c r="T56" s="556"/>
      <c r="U56" s="213"/>
      <c r="V56" s="214"/>
      <c r="W56" s="215"/>
      <c r="X56" s="557"/>
      <c r="Y56" s="557"/>
      <c r="Z56" s="558"/>
      <c r="AA56" s="558"/>
      <c r="AB56" s="558"/>
      <c r="AC56" s="558"/>
      <c r="AD56" s="559"/>
      <c r="AE56" s="560"/>
      <c r="AF56" s="560"/>
      <c r="AG56" s="560"/>
      <c r="AH56" s="560"/>
      <c r="AI56" s="561"/>
      <c r="AJ56" s="498"/>
      <c r="AK56" s="499"/>
      <c r="AL56" s="499"/>
      <c r="AM56" s="500"/>
    </row>
    <row r="57" spans="1:39" ht="15.95" customHeight="1">
      <c r="A57" s="470"/>
      <c r="B57" s="470"/>
      <c r="C57" s="565"/>
      <c r="D57" s="566"/>
      <c r="E57" s="566"/>
      <c r="F57" s="566"/>
      <c r="G57" s="566"/>
      <c r="H57" s="566"/>
      <c r="I57" s="566"/>
      <c r="J57" s="566"/>
      <c r="K57" s="567"/>
      <c r="L57" s="568"/>
      <c r="M57" s="568"/>
      <c r="N57" s="568"/>
      <c r="O57" s="568"/>
      <c r="P57" s="568"/>
      <c r="Q57" s="568"/>
      <c r="R57" s="568"/>
      <c r="S57" s="568"/>
      <c r="T57" s="569"/>
      <c r="U57" s="216"/>
      <c r="V57" s="217"/>
      <c r="W57" s="218"/>
      <c r="X57" s="557"/>
      <c r="Y57" s="557"/>
      <c r="Z57" s="558"/>
      <c r="AA57" s="558"/>
      <c r="AB57" s="558"/>
      <c r="AC57" s="558"/>
      <c r="AD57" s="562"/>
      <c r="AE57" s="563"/>
      <c r="AF57" s="563"/>
      <c r="AG57" s="563"/>
      <c r="AH57" s="563"/>
      <c r="AI57" s="564"/>
      <c r="AJ57" s="501"/>
      <c r="AK57" s="502"/>
      <c r="AL57" s="502"/>
      <c r="AM57" s="503"/>
    </row>
    <row r="58" spans="1:39" ht="15.95" customHeight="1">
      <c r="A58" s="470"/>
      <c r="B58" s="470"/>
      <c r="C58" s="554"/>
      <c r="D58" s="555"/>
      <c r="E58" s="555"/>
      <c r="F58" s="555"/>
      <c r="G58" s="555"/>
      <c r="H58" s="555"/>
      <c r="I58" s="555"/>
      <c r="J58" s="555"/>
      <c r="K58" s="556"/>
      <c r="L58" s="555"/>
      <c r="M58" s="555"/>
      <c r="N58" s="555"/>
      <c r="O58" s="555"/>
      <c r="P58" s="555"/>
      <c r="Q58" s="555"/>
      <c r="R58" s="555"/>
      <c r="S58" s="555"/>
      <c r="T58" s="556"/>
      <c r="U58" s="213"/>
      <c r="V58" s="214"/>
      <c r="W58" s="215"/>
      <c r="X58" s="557"/>
      <c r="Y58" s="557"/>
      <c r="Z58" s="558"/>
      <c r="AA58" s="558"/>
      <c r="AB58" s="558"/>
      <c r="AC58" s="558"/>
      <c r="AD58" s="559"/>
      <c r="AE58" s="560"/>
      <c r="AF58" s="560"/>
      <c r="AG58" s="560"/>
      <c r="AH58" s="560"/>
      <c r="AI58" s="561"/>
      <c r="AJ58" s="498"/>
      <c r="AK58" s="499"/>
      <c r="AL58" s="499"/>
      <c r="AM58" s="500"/>
    </row>
    <row r="59" spans="1:39" ht="15.95" customHeight="1">
      <c r="A59" s="470"/>
      <c r="B59" s="470"/>
      <c r="C59" s="565"/>
      <c r="D59" s="566"/>
      <c r="E59" s="566"/>
      <c r="F59" s="566"/>
      <c r="G59" s="566"/>
      <c r="H59" s="566"/>
      <c r="I59" s="566"/>
      <c r="J59" s="566"/>
      <c r="K59" s="567"/>
      <c r="L59" s="568"/>
      <c r="M59" s="568"/>
      <c r="N59" s="568"/>
      <c r="O59" s="568"/>
      <c r="P59" s="568"/>
      <c r="Q59" s="568"/>
      <c r="R59" s="568"/>
      <c r="S59" s="568"/>
      <c r="T59" s="569"/>
      <c r="U59" s="216"/>
      <c r="V59" s="217"/>
      <c r="W59" s="218"/>
      <c r="X59" s="557"/>
      <c r="Y59" s="557"/>
      <c r="Z59" s="558"/>
      <c r="AA59" s="558"/>
      <c r="AB59" s="558"/>
      <c r="AC59" s="558"/>
      <c r="AD59" s="562"/>
      <c r="AE59" s="563"/>
      <c r="AF59" s="563"/>
      <c r="AG59" s="563"/>
      <c r="AH59" s="563"/>
      <c r="AI59" s="564"/>
      <c r="AJ59" s="501"/>
      <c r="AK59" s="502"/>
      <c r="AL59" s="502"/>
      <c r="AM59" s="503"/>
    </row>
    <row r="60" spans="1:39" ht="15.95" customHeight="1">
      <c r="A60" s="470"/>
      <c r="B60" s="470"/>
      <c r="C60" s="554"/>
      <c r="D60" s="555"/>
      <c r="E60" s="555"/>
      <c r="F60" s="555"/>
      <c r="G60" s="555"/>
      <c r="H60" s="555"/>
      <c r="I60" s="555"/>
      <c r="J60" s="555"/>
      <c r="K60" s="556"/>
      <c r="L60" s="555"/>
      <c r="M60" s="555"/>
      <c r="N60" s="555"/>
      <c r="O60" s="555"/>
      <c r="P60" s="555"/>
      <c r="Q60" s="555"/>
      <c r="R60" s="555"/>
      <c r="S60" s="555"/>
      <c r="T60" s="556"/>
      <c r="U60" s="213"/>
      <c r="V60" s="214"/>
      <c r="W60" s="215"/>
      <c r="X60" s="557"/>
      <c r="Y60" s="557"/>
      <c r="Z60" s="558"/>
      <c r="AA60" s="558"/>
      <c r="AB60" s="558"/>
      <c r="AC60" s="558"/>
      <c r="AD60" s="559"/>
      <c r="AE60" s="560"/>
      <c r="AF60" s="560"/>
      <c r="AG60" s="560"/>
      <c r="AH60" s="560"/>
      <c r="AI60" s="561"/>
      <c r="AJ60" s="498"/>
      <c r="AK60" s="499"/>
      <c r="AL60" s="499"/>
      <c r="AM60" s="500"/>
    </row>
    <row r="61" spans="1:39" ht="15.95" customHeight="1">
      <c r="A61" s="470"/>
      <c r="B61" s="470"/>
      <c r="C61" s="565"/>
      <c r="D61" s="566"/>
      <c r="E61" s="566"/>
      <c r="F61" s="566"/>
      <c r="G61" s="566"/>
      <c r="H61" s="566"/>
      <c r="I61" s="566"/>
      <c r="J61" s="566"/>
      <c r="K61" s="567"/>
      <c r="L61" s="568"/>
      <c r="M61" s="568"/>
      <c r="N61" s="568"/>
      <c r="O61" s="568"/>
      <c r="P61" s="568"/>
      <c r="Q61" s="568"/>
      <c r="R61" s="568"/>
      <c r="S61" s="568"/>
      <c r="T61" s="569"/>
      <c r="U61" s="216"/>
      <c r="V61" s="217"/>
      <c r="W61" s="218"/>
      <c r="X61" s="557"/>
      <c r="Y61" s="557"/>
      <c r="Z61" s="558"/>
      <c r="AA61" s="558"/>
      <c r="AB61" s="558"/>
      <c r="AC61" s="558"/>
      <c r="AD61" s="562"/>
      <c r="AE61" s="563"/>
      <c r="AF61" s="563"/>
      <c r="AG61" s="563"/>
      <c r="AH61" s="563"/>
      <c r="AI61" s="564"/>
      <c r="AJ61" s="501"/>
      <c r="AK61" s="502"/>
      <c r="AL61" s="502"/>
      <c r="AM61" s="503"/>
    </row>
    <row r="62" spans="1:39" ht="6" customHeight="1">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row>
    <row r="63" spans="1:39">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row>
    <row r="64" spans="1:39">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row>
  </sheetData>
  <sheetProtection sheet="1" selectLockedCells="1"/>
  <protectedRanges>
    <protectedRange sqref="V21:AM22" name="範囲1"/>
  </protectedRanges>
  <mergeCells count="212">
    <mergeCell ref="AC28:AM28"/>
    <mergeCell ref="AC29:AM29"/>
    <mergeCell ref="AC30:AM30"/>
    <mergeCell ref="L61:T61"/>
    <mergeCell ref="AJ61:AM61"/>
    <mergeCell ref="AJ58:AM58"/>
    <mergeCell ref="C59:K59"/>
    <mergeCell ref="L59:T59"/>
    <mergeCell ref="AJ59:AM59"/>
    <mergeCell ref="L55:N55"/>
    <mergeCell ref="P55:Q55"/>
    <mergeCell ref="S55:T55"/>
    <mergeCell ref="AJ55:AM55"/>
    <mergeCell ref="S54:T54"/>
    <mergeCell ref="U54:W55"/>
    <mergeCell ref="X54:Y55"/>
    <mergeCell ref="Z54:AC55"/>
    <mergeCell ref="AD54:AI55"/>
    <mergeCell ref="AJ54:AM54"/>
    <mergeCell ref="AJ52:AM52"/>
    <mergeCell ref="C53:K53"/>
    <mergeCell ref="L53:T53"/>
    <mergeCell ref="AJ53:AM53"/>
    <mergeCell ref="AJ50:AM50"/>
    <mergeCell ref="X60:Y61"/>
    <mergeCell ref="Z60:AC61"/>
    <mergeCell ref="AD60:AI61"/>
    <mergeCell ref="AJ56:AM56"/>
    <mergeCell ref="C57:K57"/>
    <mergeCell ref="L57:T57"/>
    <mergeCell ref="AJ57:AM57"/>
    <mergeCell ref="A58:B59"/>
    <mergeCell ref="C58:K58"/>
    <mergeCell ref="L58:T58"/>
    <mergeCell ref="X58:Y59"/>
    <mergeCell ref="Z58:AC59"/>
    <mergeCell ref="AD58:AI59"/>
    <mergeCell ref="A56:B57"/>
    <mergeCell ref="C56:K56"/>
    <mergeCell ref="L56:T56"/>
    <mergeCell ref="X56:Y57"/>
    <mergeCell ref="Z56:AC57"/>
    <mergeCell ref="AD56:AI57"/>
    <mergeCell ref="AJ60:AM60"/>
    <mergeCell ref="C61:K61"/>
    <mergeCell ref="X52:Y53"/>
    <mergeCell ref="Z52:AC53"/>
    <mergeCell ref="AD52:AI53"/>
    <mergeCell ref="A50:B51"/>
    <mergeCell ref="C50:K50"/>
    <mergeCell ref="L50:T50"/>
    <mergeCell ref="X50:Y51"/>
    <mergeCell ref="Z50:AC51"/>
    <mergeCell ref="AD50:AI51"/>
    <mergeCell ref="A54:B55"/>
    <mergeCell ref="C54:K55"/>
    <mergeCell ref="L54:N54"/>
    <mergeCell ref="O54:O55"/>
    <mergeCell ref="P54:Q54"/>
    <mergeCell ref="R54:R55"/>
    <mergeCell ref="C51:K51"/>
    <mergeCell ref="A60:B61"/>
    <mergeCell ref="C60:K60"/>
    <mergeCell ref="L60:T60"/>
    <mergeCell ref="A52:B53"/>
    <mergeCell ref="C52:K52"/>
    <mergeCell ref="L52:T52"/>
    <mergeCell ref="A48:B49"/>
    <mergeCell ref="C48:K48"/>
    <mergeCell ref="L48:T48"/>
    <mergeCell ref="L51:T51"/>
    <mergeCell ref="X48:Y49"/>
    <mergeCell ref="Z48:AC49"/>
    <mergeCell ref="AD48:AI49"/>
    <mergeCell ref="AJ48:AM48"/>
    <mergeCell ref="C49:K49"/>
    <mergeCell ref="L49:T49"/>
    <mergeCell ref="AJ49:AM49"/>
    <mergeCell ref="AJ51:AM51"/>
    <mergeCell ref="AJ44:AM44"/>
    <mergeCell ref="C45:K45"/>
    <mergeCell ref="L45:T45"/>
    <mergeCell ref="AJ45:AM45"/>
    <mergeCell ref="AJ46:AM46"/>
    <mergeCell ref="AJ47:AM47"/>
    <mergeCell ref="A46:B47"/>
    <mergeCell ref="C46:K46"/>
    <mergeCell ref="L46:T46"/>
    <mergeCell ref="X46:Y47"/>
    <mergeCell ref="Z46:AC47"/>
    <mergeCell ref="AD46:AI47"/>
    <mergeCell ref="A44:B45"/>
    <mergeCell ref="C44:K44"/>
    <mergeCell ref="L44:T44"/>
    <mergeCell ref="X44:Y45"/>
    <mergeCell ref="Z44:AC45"/>
    <mergeCell ref="AD44:AI45"/>
    <mergeCell ref="C47:K47"/>
    <mergeCell ref="L47:T47"/>
    <mergeCell ref="Z42:AC43"/>
    <mergeCell ref="AD42:AI43"/>
    <mergeCell ref="AJ42:AM42"/>
    <mergeCell ref="C43:K43"/>
    <mergeCell ref="L43:T43"/>
    <mergeCell ref="AJ43:AM43"/>
    <mergeCell ref="AD40:AI41"/>
    <mergeCell ref="AJ40:AM40"/>
    <mergeCell ref="C41:K41"/>
    <mergeCell ref="L41:T41"/>
    <mergeCell ref="AJ41:AM41"/>
    <mergeCell ref="Z40:AC41"/>
    <mergeCell ref="A42:B43"/>
    <mergeCell ref="C42:K42"/>
    <mergeCell ref="L42:T42"/>
    <mergeCell ref="U42:W43"/>
    <mergeCell ref="X42:Y43"/>
    <mergeCell ref="A40:B41"/>
    <mergeCell ref="C40:K40"/>
    <mergeCell ref="L40:T40"/>
    <mergeCell ref="U40:W41"/>
    <mergeCell ref="X40:Y41"/>
    <mergeCell ref="Z38:AC39"/>
    <mergeCell ref="AD38:AI39"/>
    <mergeCell ref="AJ38:AM38"/>
    <mergeCell ref="C39:K39"/>
    <mergeCell ref="L39:T39"/>
    <mergeCell ref="AJ39:AM39"/>
    <mergeCell ref="AD36:AI37"/>
    <mergeCell ref="AJ36:AM36"/>
    <mergeCell ref="C37:K37"/>
    <mergeCell ref="L37:T37"/>
    <mergeCell ref="AJ37:AM37"/>
    <mergeCell ref="Z36:AC37"/>
    <mergeCell ref="A38:B39"/>
    <mergeCell ref="C38:K38"/>
    <mergeCell ref="L38:T38"/>
    <mergeCell ref="U38:W39"/>
    <mergeCell ref="X38:Y39"/>
    <mergeCell ref="A36:B37"/>
    <mergeCell ref="C36:K36"/>
    <mergeCell ref="L36:T36"/>
    <mergeCell ref="U36:W37"/>
    <mergeCell ref="X36:Y37"/>
    <mergeCell ref="A32:AM33"/>
    <mergeCell ref="A34:B35"/>
    <mergeCell ref="C34:K35"/>
    <mergeCell ref="L34:T35"/>
    <mergeCell ref="U34:W35"/>
    <mergeCell ref="X34:Y35"/>
    <mergeCell ref="Z34:AC35"/>
    <mergeCell ref="AD34:AI35"/>
    <mergeCell ref="AJ34:AM35"/>
    <mergeCell ref="V28:AA28"/>
    <mergeCell ref="A29:E29"/>
    <mergeCell ref="V29:AA29"/>
    <mergeCell ref="V30:AA30"/>
    <mergeCell ref="A26:E26"/>
    <mergeCell ref="A27:E27"/>
    <mergeCell ref="A28:E28"/>
    <mergeCell ref="G26:L26"/>
    <mergeCell ref="M26:N26"/>
    <mergeCell ref="O26:S26"/>
    <mergeCell ref="G27:U27"/>
    <mergeCell ref="G28:L28"/>
    <mergeCell ref="M28:O28"/>
    <mergeCell ref="P28:S28"/>
    <mergeCell ref="A30:I30"/>
    <mergeCell ref="K30:U30"/>
    <mergeCell ref="A24:E24"/>
    <mergeCell ref="V24:AA24"/>
    <mergeCell ref="AB24:AC24"/>
    <mergeCell ref="AD24:AM24"/>
    <mergeCell ref="A25:E25"/>
    <mergeCell ref="V25:AA25"/>
    <mergeCell ref="A19:D20"/>
    <mergeCell ref="E19:R20"/>
    <mergeCell ref="S19:T20"/>
    <mergeCell ref="V19:X20"/>
    <mergeCell ref="Z19:AM20"/>
    <mergeCell ref="A21:D22"/>
    <mergeCell ref="E21:R22"/>
    <mergeCell ref="S21:T22"/>
    <mergeCell ref="V21:X22"/>
    <mergeCell ref="Z21:AM22"/>
    <mergeCell ref="G24:U24"/>
    <mergeCell ref="G25:U25"/>
    <mergeCell ref="A15:D16"/>
    <mergeCell ref="E15:R16"/>
    <mergeCell ref="S15:T16"/>
    <mergeCell ref="V15:X16"/>
    <mergeCell ref="Z15:AM16"/>
    <mergeCell ref="A17:D18"/>
    <mergeCell ref="E17:R18"/>
    <mergeCell ref="S17:T18"/>
    <mergeCell ref="V17:X18"/>
    <mergeCell ref="Z17:AM18"/>
    <mergeCell ref="AB1:AD1"/>
    <mergeCell ref="AE1:AM1"/>
    <mergeCell ref="A3:AM4"/>
    <mergeCell ref="V5:X5"/>
    <mergeCell ref="A6:D6"/>
    <mergeCell ref="V6:AJ8"/>
    <mergeCell ref="A7:R8"/>
    <mergeCell ref="A9:D9"/>
    <mergeCell ref="W9:AH9"/>
    <mergeCell ref="AI9:AM14"/>
    <mergeCell ref="A10:R11"/>
    <mergeCell ref="V10:AH10"/>
    <mergeCell ref="V11:AH11"/>
    <mergeCell ref="V12:X14"/>
    <mergeCell ref="Y12:AH14"/>
    <mergeCell ref="A13:R13"/>
  </mergeCells>
  <phoneticPr fontId="4"/>
  <pageMargins left="0.82677165354330717" right="0.23622047244094491" top="0.74803149606299213" bottom="0.74803149606299213" header="0.31496062992125984" footer="0.31496062992125984"/>
  <pageSetup paperSize="9" scale="89"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M786"/>
  <sheetViews>
    <sheetView view="pageBreakPreview" zoomScaleNormal="75" zoomScaleSheetLayoutView="100" workbookViewId="0">
      <selection activeCell="G24" sqref="G24"/>
    </sheetView>
  </sheetViews>
  <sheetFormatPr defaultRowHeight="12"/>
  <cols>
    <col min="1" max="1" width="2" style="64" customWidth="1"/>
    <col min="2" max="2" width="6.875" style="64" customWidth="1"/>
    <col min="3" max="3" width="20.375" style="64" customWidth="1"/>
    <col min="4" max="4" width="12.875" style="64" customWidth="1"/>
    <col min="5" max="5" width="13.125" style="64" customWidth="1"/>
    <col min="6" max="6" width="8.125" style="64" customWidth="1"/>
    <col min="7" max="7" width="5.125" style="64" customWidth="1"/>
    <col min="8" max="8" width="10.625" style="64" customWidth="1"/>
    <col min="9" max="9" width="18.125" style="64" customWidth="1"/>
    <col min="10" max="10" width="11.875" style="64" customWidth="1"/>
    <col min="11" max="16384" width="9" style="64"/>
  </cols>
  <sheetData>
    <row r="1" spans="2:13" ht="17.25" customHeight="1">
      <c r="B1" s="692">
        <f>基本データ!B3</f>
        <v>0</v>
      </c>
      <c r="C1" s="692"/>
      <c r="D1" s="692"/>
      <c r="E1" s="150" t="s">
        <v>201</v>
      </c>
      <c r="F1" s="693">
        <f>基本データ!B12</f>
        <v>0</v>
      </c>
      <c r="G1" s="693"/>
      <c r="H1" s="693"/>
    </row>
    <row r="2" spans="2:13" ht="3.75" customHeight="1">
      <c r="B2" s="151"/>
      <c r="C2" s="151"/>
      <c r="D2" s="151"/>
      <c r="E2" s="150"/>
      <c r="F2" s="152"/>
      <c r="G2" s="153"/>
      <c r="H2" s="152"/>
    </row>
    <row r="3" spans="2:13" ht="12.75" customHeight="1">
      <c r="B3" s="694" t="s">
        <v>184</v>
      </c>
      <c r="C3" s="694"/>
      <c r="D3" s="694"/>
    </row>
    <row r="4" spans="2:13" ht="18.75" customHeight="1">
      <c r="B4" s="695">
        <f>基本データ!B32</f>
        <v>0</v>
      </c>
      <c r="C4" s="695"/>
      <c r="D4" s="695"/>
      <c r="E4" s="154" t="s">
        <v>202</v>
      </c>
      <c r="F4" s="696"/>
      <c r="G4" s="696"/>
      <c r="H4" s="696"/>
      <c r="I4" s="155"/>
      <c r="J4" s="248">
        <f ca="1">TODAY()</f>
        <v>45537</v>
      </c>
      <c r="L4" s="175"/>
      <c r="M4" s="176"/>
    </row>
    <row r="5" spans="2:13" ht="3.95" customHeight="1">
      <c r="B5" s="157"/>
      <c r="C5" s="157"/>
      <c r="D5" s="157"/>
      <c r="E5" s="157"/>
      <c r="F5" s="157"/>
      <c r="G5" s="157"/>
      <c r="H5" s="157"/>
      <c r="I5" s="157"/>
      <c r="J5" s="157"/>
    </row>
    <row r="6" spans="2:13" ht="17.100000000000001" customHeight="1">
      <c r="B6" s="691" t="s">
        <v>186</v>
      </c>
      <c r="C6" s="691"/>
      <c r="D6" s="691"/>
      <c r="E6" s="691"/>
      <c r="F6" s="691"/>
      <c r="G6" s="691"/>
      <c r="H6" s="691"/>
      <c r="I6" s="691"/>
      <c r="J6" s="691"/>
    </row>
    <row r="7" spans="2:13" ht="3.95" customHeight="1"/>
    <row r="8" spans="2:13" ht="18" customHeight="1">
      <c r="B8" s="601" t="s">
        <v>65</v>
      </c>
      <c r="C8" s="583" t="s">
        <v>64</v>
      </c>
      <c r="D8" s="583" t="s">
        <v>63</v>
      </c>
      <c r="E8" s="584"/>
      <c r="F8" s="697" t="s">
        <v>187</v>
      </c>
      <c r="G8" s="583" t="s">
        <v>62</v>
      </c>
      <c r="H8" s="583" t="s">
        <v>61</v>
      </c>
      <c r="I8" s="583" t="s">
        <v>60</v>
      </c>
      <c r="J8" s="601" t="s">
        <v>59</v>
      </c>
    </row>
    <row r="9" spans="2:13" ht="18" customHeight="1">
      <c r="B9" s="602"/>
      <c r="C9" s="586"/>
      <c r="D9" s="586"/>
      <c r="E9" s="587"/>
      <c r="F9" s="586"/>
      <c r="G9" s="586"/>
      <c r="H9" s="586"/>
      <c r="I9" s="586"/>
      <c r="J9" s="602"/>
    </row>
    <row r="10" spans="2:13" ht="18" customHeight="1">
      <c r="B10" s="177"/>
      <c r="C10" s="178"/>
      <c r="D10" s="179"/>
      <c r="E10" s="180"/>
      <c r="F10" s="181"/>
      <c r="G10" s="182"/>
      <c r="H10" s="183"/>
      <c r="I10" s="183"/>
      <c r="J10" s="177"/>
    </row>
    <row r="11" spans="2:13" ht="18" customHeight="1">
      <c r="B11" s="184">
        <v>1</v>
      </c>
      <c r="C11" s="185"/>
      <c r="D11" s="186"/>
      <c r="E11" s="187"/>
      <c r="F11" s="188"/>
      <c r="G11" s="189"/>
      <c r="H11" s="190"/>
      <c r="I11" s="190"/>
      <c r="J11" s="191"/>
    </row>
    <row r="12" spans="2:13" ht="18" customHeight="1">
      <c r="B12" s="192"/>
      <c r="C12" s="193"/>
      <c r="D12" s="194"/>
      <c r="E12" s="195"/>
      <c r="F12" s="196"/>
      <c r="G12" s="197"/>
      <c r="H12" s="198"/>
      <c r="I12" s="198"/>
      <c r="J12" s="177"/>
    </row>
    <row r="13" spans="2:13" ht="18" customHeight="1">
      <c r="B13" s="199">
        <v>2</v>
      </c>
      <c r="C13" s="185"/>
      <c r="D13" s="200"/>
      <c r="E13" s="201"/>
      <c r="F13" s="188"/>
      <c r="G13" s="189"/>
      <c r="H13" s="202"/>
      <c r="I13" s="190"/>
      <c r="J13" s="191"/>
    </row>
    <row r="14" spans="2:13" ht="18" customHeight="1">
      <c r="B14" s="192"/>
      <c r="C14" s="178"/>
      <c r="D14" s="194"/>
      <c r="E14" s="195"/>
      <c r="F14" s="196"/>
      <c r="G14" s="197"/>
      <c r="H14" s="198"/>
      <c r="I14" s="198"/>
      <c r="J14" s="177"/>
    </row>
    <row r="15" spans="2:13" ht="18" customHeight="1">
      <c r="B15" s="191">
        <v>3</v>
      </c>
      <c r="C15" s="185"/>
      <c r="D15" s="200"/>
      <c r="E15" s="201"/>
      <c r="F15" s="188"/>
      <c r="G15" s="189"/>
      <c r="H15" s="190"/>
      <c r="I15" s="190"/>
      <c r="J15" s="191"/>
    </row>
    <row r="16" spans="2:13" ht="18" customHeight="1">
      <c r="B16" s="177"/>
      <c r="C16" s="178"/>
      <c r="D16" s="194"/>
      <c r="E16" s="195"/>
      <c r="F16" s="181"/>
      <c r="G16" s="182"/>
      <c r="H16" s="183"/>
      <c r="I16" s="183"/>
      <c r="J16" s="177"/>
    </row>
    <row r="17" spans="2:10" ht="18" customHeight="1">
      <c r="B17" s="191">
        <v>4</v>
      </c>
      <c r="C17" s="203"/>
      <c r="D17" s="200"/>
      <c r="E17" s="201"/>
      <c r="F17" s="188"/>
      <c r="G17" s="204"/>
      <c r="H17" s="190"/>
      <c r="I17" s="190"/>
      <c r="J17" s="191"/>
    </row>
    <row r="18" spans="2:10" ht="18" customHeight="1">
      <c r="B18" s="177"/>
      <c r="C18" s="178"/>
      <c r="D18" s="194"/>
      <c r="E18" s="195"/>
      <c r="F18" s="181"/>
      <c r="G18" s="182"/>
      <c r="H18" s="183"/>
      <c r="I18" s="183"/>
      <c r="J18" s="177"/>
    </row>
    <row r="19" spans="2:10" ht="18" customHeight="1">
      <c r="B19" s="191">
        <v>5</v>
      </c>
      <c r="C19" s="203"/>
      <c r="D19" s="200"/>
      <c r="E19" s="201"/>
      <c r="F19" s="188"/>
      <c r="G19" s="204"/>
      <c r="H19" s="190"/>
      <c r="I19" s="190"/>
      <c r="J19" s="191"/>
    </row>
    <row r="20" spans="2:10" ht="18" customHeight="1">
      <c r="B20" s="177"/>
      <c r="C20" s="178"/>
      <c r="D20" s="194"/>
      <c r="E20" s="195"/>
      <c r="F20" s="181"/>
      <c r="G20" s="182"/>
      <c r="H20" s="183"/>
      <c r="I20" s="183"/>
      <c r="J20" s="177"/>
    </row>
    <row r="21" spans="2:10" ht="18" customHeight="1">
      <c r="B21" s="191">
        <v>6</v>
      </c>
      <c r="C21" s="203"/>
      <c r="D21" s="200"/>
      <c r="E21" s="201"/>
      <c r="F21" s="188"/>
      <c r="G21" s="204"/>
      <c r="H21" s="190"/>
      <c r="I21" s="190"/>
      <c r="J21" s="191"/>
    </row>
    <row r="22" spans="2:10" ht="18" customHeight="1">
      <c r="B22" s="177"/>
      <c r="C22" s="178"/>
      <c r="D22" s="194"/>
      <c r="E22" s="195"/>
      <c r="F22" s="181"/>
      <c r="G22" s="182"/>
      <c r="H22" s="183"/>
      <c r="I22" s="183"/>
      <c r="J22" s="177"/>
    </row>
    <row r="23" spans="2:10" ht="18" customHeight="1">
      <c r="B23" s="191">
        <v>7</v>
      </c>
      <c r="C23" s="203"/>
      <c r="D23" s="200"/>
      <c r="E23" s="201"/>
      <c r="F23" s="188"/>
      <c r="G23" s="204"/>
      <c r="H23" s="190"/>
      <c r="I23" s="190"/>
      <c r="J23" s="191"/>
    </row>
    <row r="24" spans="2:10" ht="18" customHeight="1">
      <c r="B24" s="177"/>
      <c r="C24" s="178"/>
      <c r="D24" s="194"/>
      <c r="E24" s="195"/>
      <c r="F24" s="181"/>
      <c r="G24" s="182"/>
      <c r="H24" s="183"/>
      <c r="I24" s="183"/>
      <c r="J24" s="177"/>
    </row>
    <row r="25" spans="2:10" ht="18" customHeight="1">
      <c r="B25" s="191">
        <v>8</v>
      </c>
      <c r="C25" s="203"/>
      <c r="D25" s="200"/>
      <c r="E25" s="201"/>
      <c r="F25" s="188"/>
      <c r="G25" s="189"/>
      <c r="H25" s="190"/>
      <c r="I25" s="190"/>
      <c r="J25" s="191"/>
    </row>
    <row r="26" spans="2:10" ht="18" customHeight="1">
      <c r="B26" s="177"/>
      <c r="C26" s="178"/>
      <c r="D26" s="194"/>
      <c r="E26" s="195"/>
      <c r="F26" s="181"/>
      <c r="G26" s="182"/>
      <c r="H26" s="183"/>
      <c r="I26" s="183"/>
      <c r="J26" s="177"/>
    </row>
    <row r="27" spans="2:10" ht="18" customHeight="1">
      <c r="B27" s="191">
        <v>9</v>
      </c>
      <c r="C27" s="203"/>
      <c r="D27" s="200"/>
      <c r="E27" s="201"/>
      <c r="F27" s="188"/>
      <c r="G27" s="204"/>
      <c r="H27" s="190"/>
      <c r="I27" s="190"/>
      <c r="J27" s="191"/>
    </row>
    <row r="28" spans="2:10" ht="18" customHeight="1">
      <c r="B28" s="177"/>
      <c r="C28" s="178"/>
      <c r="D28" s="194"/>
      <c r="E28" s="195"/>
      <c r="F28" s="181"/>
      <c r="G28" s="182"/>
      <c r="H28" s="183"/>
      <c r="I28" s="183"/>
      <c r="J28" s="177"/>
    </row>
    <row r="29" spans="2:10" ht="18" customHeight="1">
      <c r="B29" s="191">
        <v>10</v>
      </c>
      <c r="C29" s="203"/>
      <c r="D29" s="200"/>
      <c r="E29" s="201"/>
      <c r="F29" s="188"/>
      <c r="G29" s="189"/>
      <c r="H29" s="190"/>
      <c r="I29" s="190"/>
      <c r="J29" s="191"/>
    </row>
    <row r="30" spans="2:10" ht="18" customHeight="1">
      <c r="B30" s="177"/>
      <c r="C30" s="178"/>
      <c r="D30" s="194"/>
      <c r="E30" s="195"/>
      <c r="F30" s="181"/>
      <c r="G30" s="182"/>
      <c r="H30" s="183"/>
      <c r="I30" s="183"/>
      <c r="J30" s="177"/>
    </row>
    <row r="31" spans="2:10" ht="18" customHeight="1">
      <c r="B31" s="191">
        <v>11</v>
      </c>
      <c r="C31" s="203"/>
      <c r="D31" s="200"/>
      <c r="E31" s="201"/>
      <c r="F31" s="188"/>
      <c r="G31" s="204"/>
      <c r="H31" s="190"/>
      <c r="I31" s="190"/>
      <c r="J31" s="191"/>
    </row>
    <row r="32" spans="2:10" ht="18" customHeight="1">
      <c r="B32" s="177"/>
      <c r="C32" s="193"/>
      <c r="D32" s="194"/>
      <c r="E32" s="195"/>
      <c r="F32" s="181"/>
      <c r="G32" s="182"/>
      <c r="H32" s="183"/>
      <c r="I32" s="183"/>
      <c r="J32" s="177"/>
    </row>
    <row r="33" spans="2:10" ht="18" customHeight="1">
      <c r="B33" s="191">
        <v>12</v>
      </c>
      <c r="C33" s="203"/>
      <c r="D33" s="200"/>
      <c r="E33" s="201"/>
      <c r="F33" s="188"/>
      <c r="G33" s="204"/>
      <c r="H33" s="190"/>
      <c r="I33" s="190"/>
      <c r="J33" s="191"/>
    </row>
    <row r="34" spans="2:10" ht="18" customHeight="1">
      <c r="B34" s="177"/>
      <c r="C34" s="178"/>
      <c r="D34" s="194"/>
      <c r="E34" s="195"/>
      <c r="F34" s="181"/>
      <c r="G34" s="182"/>
      <c r="H34" s="183"/>
      <c r="I34" s="183"/>
      <c r="J34" s="177"/>
    </row>
    <row r="35" spans="2:10" ht="18" customHeight="1">
      <c r="B35" s="191">
        <v>13</v>
      </c>
      <c r="C35" s="203"/>
      <c r="D35" s="200"/>
      <c r="E35" s="201"/>
      <c r="F35" s="188"/>
      <c r="G35" s="189"/>
      <c r="H35" s="190"/>
      <c r="I35" s="190"/>
      <c r="J35" s="191"/>
    </row>
    <row r="36" spans="2:10" ht="18" customHeight="1">
      <c r="B36" s="177"/>
      <c r="C36" s="178"/>
      <c r="D36" s="194"/>
      <c r="E36" s="195"/>
      <c r="F36" s="181"/>
      <c r="G36" s="182"/>
      <c r="H36" s="183"/>
      <c r="I36" s="183"/>
      <c r="J36" s="177"/>
    </row>
    <row r="37" spans="2:10" ht="18" customHeight="1">
      <c r="B37" s="191">
        <v>14</v>
      </c>
      <c r="C37" s="203"/>
      <c r="D37" s="200"/>
      <c r="E37" s="201"/>
      <c r="F37" s="188"/>
      <c r="G37" s="189"/>
      <c r="H37" s="190"/>
      <c r="I37" s="190"/>
      <c r="J37" s="191"/>
    </row>
    <row r="38" spans="2:10" ht="18" customHeight="1">
      <c r="B38" s="177"/>
      <c r="C38" s="178"/>
      <c r="D38" s="194"/>
      <c r="E38" s="195"/>
      <c r="F38" s="181"/>
      <c r="G38" s="182"/>
      <c r="H38" s="183"/>
      <c r="I38" s="183"/>
      <c r="J38" s="177"/>
    </row>
    <row r="39" spans="2:10" ht="18" customHeight="1">
      <c r="B39" s="191">
        <v>15</v>
      </c>
      <c r="C39" s="203"/>
      <c r="D39" s="200"/>
      <c r="E39" s="201"/>
      <c r="F39" s="188"/>
      <c r="G39" s="189"/>
      <c r="H39" s="190"/>
      <c r="I39" s="190"/>
      <c r="J39" s="191"/>
    </row>
    <row r="40" spans="2:10" ht="18" customHeight="1">
      <c r="B40" s="177"/>
      <c r="C40" s="178"/>
      <c r="D40" s="194"/>
      <c r="E40" s="195"/>
      <c r="F40" s="181"/>
      <c r="G40" s="182"/>
      <c r="H40" s="183"/>
      <c r="I40" s="183"/>
      <c r="J40" s="177"/>
    </row>
    <row r="41" spans="2:10" ht="18" customHeight="1">
      <c r="B41" s="191">
        <v>16</v>
      </c>
      <c r="C41" s="203"/>
      <c r="D41" s="200"/>
      <c r="E41" s="201"/>
      <c r="F41" s="188"/>
      <c r="G41" s="189"/>
      <c r="H41" s="190"/>
      <c r="I41" s="190"/>
      <c r="J41" s="191"/>
    </row>
    <row r="42" spans="2:10" ht="18" customHeight="1">
      <c r="B42" s="177"/>
      <c r="C42" s="178"/>
      <c r="D42" s="194"/>
      <c r="E42" s="195"/>
      <c r="F42" s="181"/>
      <c r="G42" s="182"/>
      <c r="H42" s="183"/>
      <c r="I42" s="183"/>
      <c r="J42" s="177"/>
    </row>
    <row r="43" spans="2:10" ht="18" customHeight="1">
      <c r="B43" s="191">
        <v>17</v>
      </c>
      <c r="C43" s="203"/>
      <c r="D43" s="200"/>
      <c r="E43" s="201"/>
      <c r="F43" s="188"/>
      <c r="G43" s="189"/>
      <c r="H43" s="190"/>
      <c r="I43" s="190"/>
      <c r="J43" s="191"/>
    </row>
    <row r="44" spans="2:10" ht="18" customHeight="1">
      <c r="B44" s="177"/>
      <c r="C44" s="178"/>
      <c r="D44" s="194"/>
      <c r="E44" s="195"/>
      <c r="F44" s="181"/>
      <c r="G44" s="182"/>
      <c r="H44" s="183"/>
      <c r="I44" s="183"/>
      <c r="J44" s="177"/>
    </row>
    <row r="45" spans="2:10" ht="18" customHeight="1">
      <c r="B45" s="191">
        <v>18</v>
      </c>
      <c r="C45" s="203"/>
      <c r="D45" s="200"/>
      <c r="E45" s="201"/>
      <c r="F45" s="188"/>
      <c r="G45" s="204"/>
      <c r="H45" s="190"/>
      <c r="I45" s="190"/>
      <c r="J45" s="191"/>
    </row>
    <row r="46" spans="2:10" ht="18" customHeight="1">
      <c r="B46" s="177"/>
      <c r="C46" s="178"/>
      <c r="D46" s="194"/>
      <c r="E46" s="195"/>
      <c r="F46" s="181"/>
      <c r="G46" s="182"/>
      <c r="H46" s="183"/>
      <c r="I46" s="183"/>
      <c r="J46" s="177"/>
    </row>
    <row r="47" spans="2:10" ht="18" customHeight="1">
      <c r="B47" s="191">
        <v>19</v>
      </c>
      <c r="C47" s="203"/>
      <c r="D47" s="200"/>
      <c r="E47" s="201"/>
      <c r="F47" s="188"/>
      <c r="G47" s="204"/>
      <c r="H47" s="190"/>
      <c r="I47" s="190"/>
      <c r="J47" s="191"/>
    </row>
    <row r="48" spans="2:10" ht="18" customHeight="1">
      <c r="B48" s="177"/>
      <c r="C48" s="178"/>
      <c r="D48" s="194"/>
      <c r="E48" s="195"/>
      <c r="F48" s="181"/>
      <c r="G48" s="182"/>
      <c r="H48" s="183"/>
      <c r="I48" s="183"/>
      <c r="J48" s="177"/>
    </row>
    <row r="49" spans="2:10" ht="18" customHeight="1">
      <c r="B49" s="191">
        <v>20</v>
      </c>
      <c r="C49" s="203"/>
      <c r="D49" s="200"/>
      <c r="E49" s="201"/>
      <c r="F49" s="188"/>
      <c r="G49" s="204"/>
      <c r="H49" s="190"/>
      <c r="I49" s="190"/>
      <c r="J49" s="191"/>
    </row>
    <row r="50" spans="2:10" ht="18" customHeight="1">
      <c r="B50" s="177"/>
      <c r="C50" s="178"/>
      <c r="D50" s="194"/>
      <c r="E50" s="195"/>
      <c r="F50" s="181"/>
      <c r="G50" s="182"/>
      <c r="H50" s="183"/>
      <c r="I50" s="183"/>
      <c r="J50" s="177"/>
    </row>
    <row r="51" spans="2:10" ht="18" customHeight="1">
      <c r="B51" s="191">
        <v>21</v>
      </c>
      <c r="C51" s="203"/>
      <c r="D51" s="200"/>
      <c r="E51" s="201"/>
      <c r="F51" s="188"/>
      <c r="G51" s="204"/>
      <c r="H51" s="190"/>
      <c r="I51" s="190"/>
      <c r="J51" s="191"/>
    </row>
    <row r="52" spans="2:10" ht="18" customHeight="1">
      <c r="B52" s="177"/>
      <c r="C52" s="178"/>
      <c r="D52" s="194"/>
      <c r="E52" s="195"/>
      <c r="F52" s="181"/>
      <c r="G52" s="182"/>
      <c r="H52" s="183"/>
      <c r="I52" s="183"/>
      <c r="J52" s="177"/>
    </row>
    <row r="53" spans="2:10" ht="18" customHeight="1">
      <c r="B53" s="191">
        <v>22</v>
      </c>
      <c r="C53" s="203"/>
      <c r="D53" s="200"/>
      <c r="E53" s="201"/>
      <c r="F53" s="188"/>
      <c r="G53" s="189"/>
      <c r="H53" s="190"/>
      <c r="I53" s="190"/>
      <c r="J53" s="191"/>
    </row>
    <row r="54" spans="2:10" ht="18" customHeight="1">
      <c r="B54" s="177"/>
      <c r="C54" s="178"/>
      <c r="D54" s="194"/>
      <c r="E54" s="195"/>
      <c r="F54" s="181"/>
      <c r="G54" s="182"/>
      <c r="H54" s="183"/>
      <c r="I54" s="183"/>
      <c r="J54" s="177"/>
    </row>
    <row r="55" spans="2:10" ht="18" customHeight="1">
      <c r="B55" s="191">
        <v>23</v>
      </c>
      <c r="C55" s="203"/>
      <c r="D55" s="200"/>
      <c r="E55" s="201"/>
      <c r="F55" s="188"/>
      <c r="G55" s="189"/>
      <c r="H55" s="190"/>
      <c r="I55" s="190"/>
      <c r="J55" s="191"/>
    </row>
    <row r="56" spans="2:10" ht="18" customHeight="1">
      <c r="B56" s="177"/>
      <c r="C56" s="178"/>
      <c r="D56" s="194"/>
      <c r="E56" s="195"/>
      <c r="F56" s="181"/>
      <c r="G56" s="182"/>
      <c r="H56" s="183"/>
      <c r="I56" s="183"/>
      <c r="J56" s="177"/>
    </row>
    <row r="57" spans="2:10" ht="18" customHeight="1">
      <c r="B57" s="191">
        <v>24</v>
      </c>
      <c r="C57" s="203"/>
      <c r="D57" s="200"/>
      <c r="E57" s="201"/>
      <c r="F57" s="188"/>
      <c r="G57" s="204"/>
      <c r="H57" s="190"/>
      <c r="I57" s="190"/>
      <c r="J57" s="191"/>
    </row>
    <row r="58" spans="2:10" ht="18" customHeight="1">
      <c r="B58" s="177"/>
      <c r="C58" s="178"/>
      <c r="D58" s="194"/>
      <c r="E58" s="195"/>
      <c r="F58" s="181"/>
      <c r="G58" s="182"/>
      <c r="H58" s="183"/>
      <c r="I58" s="183"/>
      <c r="J58" s="177"/>
    </row>
    <row r="59" spans="2:10" ht="18" customHeight="1">
      <c r="B59" s="191">
        <v>25</v>
      </c>
      <c r="C59" s="203"/>
      <c r="D59" s="200"/>
      <c r="E59" s="201"/>
      <c r="F59" s="188"/>
      <c r="G59" s="204"/>
      <c r="H59" s="190"/>
      <c r="I59" s="190"/>
      <c r="J59" s="191"/>
    </row>
    <row r="60" spans="2:10" ht="18" customHeight="1">
      <c r="B60" s="177"/>
      <c r="C60" s="178"/>
      <c r="D60" s="194"/>
      <c r="E60" s="195"/>
      <c r="F60" s="181"/>
      <c r="G60" s="182"/>
      <c r="H60" s="183"/>
      <c r="I60" s="183"/>
      <c r="J60" s="177"/>
    </row>
    <row r="61" spans="2:10" ht="18" customHeight="1">
      <c r="B61" s="191">
        <v>26</v>
      </c>
      <c r="C61" s="203"/>
      <c r="D61" s="200"/>
      <c r="E61" s="201"/>
      <c r="F61" s="188"/>
      <c r="G61" s="204"/>
      <c r="H61" s="190"/>
      <c r="I61" s="190"/>
      <c r="J61" s="191"/>
    </row>
    <row r="62" spans="2:10" ht="18" customHeight="1">
      <c r="B62" s="177"/>
      <c r="C62" s="178"/>
      <c r="D62" s="194"/>
      <c r="E62" s="195"/>
      <c r="F62" s="181"/>
      <c r="G62" s="182"/>
      <c r="H62" s="183"/>
      <c r="I62" s="183"/>
      <c r="J62" s="177"/>
    </row>
    <row r="63" spans="2:10" ht="18" customHeight="1">
      <c r="B63" s="191">
        <v>27</v>
      </c>
      <c r="C63" s="205"/>
      <c r="D63" s="200"/>
      <c r="E63" s="201"/>
      <c r="F63" s="188"/>
      <c r="G63" s="204"/>
      <c r="H63" s="190"/>
      <c r="I63" s="202"/>
      <c r="J63" s="191"/>
    </row>
    <row r="64" spans="2:10" ht="18" customHeight="1">
      <c r="B64" s="177"/>
      <c r="C64" s="178"/>
      <c r="D64" s="194"/>
      <c r="E64" s="195"/>
      <c r="F64" s="181"/>
      <c r="G64" s="182"/>
      <c r="H64" s="183"/>
      <c r="I64" s="183"/>
      <c r="J64" s="177"/>
    </row>
    <row r="65" spans="2:10" ht="18" customHeight="1">
      <c r="B65" s="191">
        <v>28</v>
      </c>
      <c r="C65" s="206"/>
      <c r="D65" s="200"/>
      <c r="E65" s="201"/>
      <c r="F65" s="188"/>
      <c r="G65" s="204"/>
      <c r="H65" s="190"/>
      <c r="I65" s="190"/>
      <c r="J65" s="191"/>
    </row>
    <row r="66" spans="2:10" ht="18" customHeight="1">
      <c r="B66" s="177"/>
      <c r="C66" s="178"/>
      <c r="D66" s="194"/>
      <c r="E66" s="195"/>
      <c r="F66" s="181"/>
      <c r="G66" s="182"/>
      <c r="H66" s="183"/>
      <c r="I66" s="183"/>
      <c r="J66" s="177"/>
    </row>
    <row r="67" spans="2:10" ht="18" customHeight="1">
      <c r="B67" s="191">
        <v>29</v>
      </c>
      <c r="C67" s="203"/>
      <c r="D67" s="200"/>
      <c r="E67" s="201"/>
      <c r="F67" s="188"/>
      <c r="G67" s="204"/>
      <c r="H67" s="190"/>
      <c r="I67" s="190"/>
      <c r="J67" s="191"/>
    </row>
    <row r="68" spans="2:10" ht="18" customHeight="1">
      <c r="B68" s="177"/>
      <c r="C68" s="178"/>
      <c r="D68" s="194"/>
      <c r="E68" s="195"/>
      <c r="F68" s="181"/>
      <c r="G68" s="182"/>
      <c r="H68" s="183"/>
      <c r="I68" s="183"/>
      <c r="J68" s="177"/>
    </row>
    <row r="69" spans="2:10" ht="18" customHeight="1">
      <c r="B69" s="191">
        <v>30</v>
      </c>
      <c r="C69" s="203"/>
      <c r="D69" s="200"/>
      <c r="E69" s="201"/>
      <c r="F69" s="188"/>
      <c r="G69" s="204"/>
      <c r="H69" s="190"/>
      <c r="I69" s="190"/>
      <c r="J69" s="191"/>
    </row>
    <row r="70" spans="2:10" ht="18" customHeight="1">
      <c r="B70" s="177"/>
      <c r="C70" s="178"/>
      <c r="D70" s="194"/>
      <c r="E70" s="195"/>
      <c r="F70" s="181"/>
      <c r="G70" s="182"/>
      <c r="H70" s="183"/>
      <c r="I70" s="183"/>
      <c r="J70" s="177"/>
    </row>
    <row r="71" spans="2:10" ht="18" customHeight="1">
      <c r="B71" s="191">
        <v>31</v>
      </c>
      <c r="C71" s="203"/>
      <c r="D71" s="200"/>
      <c r="E71" s="201"/>
      <c r="F71" s="188"/>
      <c r="G71" s="204"/>
      <c r="H71" s="190"/>
      <c r="I71" s="190"/>
      <c r="J71" s="191"/>
    </row>
    <row r="72" spans="2:10" ht="18" customHeight="1">
      <c r="B72" s="177"/>
      <c r="C72" s="178"/>
      <c r="D72" s="194"/>
      <c r="E72" s="195"/>
      <c r="F72" s="181"/>
      <c r="G72" s="182"/>
      <c r="H72" s="183"/>
      <c r="I72" s="183"/>
      <c r="J72" s="177"/>
    </row>
    <row r="73" spans="2:10" ht="18" customHeight="1">
      <c r="B73" s="191">
        <v>32</v>
      </c>
      <c r="C73" s="203"/>
      <c r="D73" s="200"/>
      <c r="E73" s="201"/>
      <c r="F73" s="188"/>
      <c r="G73" s="204"/>
      <c r="H73" s="190"/>
      <c r="I73" s="190"/>
      <c r="J73" s="191"/>
    </row>
    <row r="74" spans="2:10" ht="18" customHeight="1">
      <c r="B74" s="177"/>
      <c r="C74" s="178"/>
      <c r="D74" s="194"/>
      <c r="E74" s="195"/>
      <c r="F74" s="181"/>
      <c r="G74" s="182"/>
      <c r="H74" s="183"/>
      <c r="I74" s="183"/>
      <c r="J74" s="177"/>
    </row>
    <row r="75" spans="2:10" ht="18" customHeight="1">
      <c r="B75" s="191">
        <v>33</v>
      </c>
      <c r="C75" s="203"/>
      <c r="D75" s="200"/>
      <c r="E75" s="201"/>
      <c r="F75" s="188"/>
      <c r="G75" s="204"/>
      <c r="H75" s="190"/>
      <c r="I75" s="190"/>
      <c r="J75" s="191"/>
    </row>
    <row r="76" spans="2:10" ht="18" customHeight="1">
      <c r="B76" s="177"/>
      <c r="C76" s="178"/>
      <c r="D76" s="194"/>
      <c r="E76" s="195"/>
      <c r="F76" s="181"/>
      <c r="G76" s="182"/>
      <c r="H76" s="183"/>
      <c r="I76" s="183"/>
      <c r="J76" s="177"/>
    </row>
    <row r="77" spans="2:10" ht="18" customHeight="1">
      <c r="B77" s="191">
        <v>34</v>
      </c>
      <c r="C77" s="203"/>
      <c r="D77" s="200"/>
      <c r="E77" s="201"/>
      <c r="F77" s="188"/>
      <c r="G77" s="204"/>
      <c r="H77" s="190"/>
      <c r="I77" s="190"/>
      <c r="J77" s="191"/>
    </row>
    <row r="78" spans="2:10" ht="18" customHeight="1">
      <c r="B78" s="177"/>
      <c r="C78" s="178"/>
      <c r="D78" s="194"/>
      <c r="E78" s="195"/>
      <c r="F78" s="181"/>
      <c r="G78" s="182"/>
      <c r="H78" s="183"/>
      <c r="I78" s="183"/>
      <c r="J78" s="177"/>
    </row>
    <row r="79" spans="2:10" ht="18" customHeight="1">
      <c r="B79" s="191">
        <v>35</v>
      </c>
      <c r="C79" s="203"/>
      <c r="D79" s="200"/>
      <c r="E79" s="201"/>
      <c r="F79" s="188"/>
      <c r="G79" s="204"/>
      <c r="H79" s="190"/>
      <c r="I79" s="190"/>
      <c r="J79" s="191"/>
    </row>
    <row r="80" spans="2:10" ht="18" customHeight="1">
      <c r="B80" s="177"/>
      <c r="C80" s="178"/>
      <c r="D80" s="194"/>
      <c r="E80" s="195"/>
      <c r="F80" s="181"/>
      <c r="G80" s="182"/>
      <c r="H80" s="183"/>
      <c r="I80" s="183"/>
      <c r="J80" s="177"/>
    </row>
    <row r="81" spans="2:10" ht="18" customHeight="1">
      <c r="B81" s="191">
        <v>36</v>
      </c>
      <c r="C81" s="203"/>
      <c r="D81" s="200"/>
      <c r="E81" s="201"/>
      <c r="F81" s="188"/>
      <c r="G81" s="204"/>
      <c r="H81" s="190"/>
      <c r="I81" s="190"/>
      <c r="J81" s="191"/>
    </row>
    <row r="82" spans="2:10" ht="18" customHeight="1">
      <c r="B82" s="177"/>
      <c r="C82" s="178"/>
      <c r="D82" s="194"/>
      <c r="E82" s="195"/>
      <c r="F82" s="181"/>
      <c r="G82" s="182"/>
      <c r="H82" s="183"/>
      <c r="I82" s="183"/>
      <c r="J82" s="177"/>
    </row>
    <row r="83" spans="2:10" ht="18" customHeight="1">
      <c r="B83" s="191">
        <v>37</v>
      </c>
      <c r="C83" s="203"/>
      <c r="D83" s="200"/>
      <c r="E83" s="201"/>
      <c r="F83" s="188"/>
      <c r="G83" s="204"/>
      <c r="H83" s="190"/>
      <c r="I83" s="190"/>
      <c r="J83" s="191"/>
    </row>
    <row r="84" spans="2:10" ht="18" customHeight="1">
      <c r="B84" s="177"/>
      <c r="C84" s="178"/>
      <c r="D84" s="194"/>
      <c r="E84" s="195"/>
      <c r="F84" s="181"/>
      <c r="G84" s="182"/>
      <c r="H84" s="183"/>
      <c r="I84" s="183"/>
      <c r="J84" s="177"/>
    </row>
    <row r="85" spans="2:10" ht="18" customHeight="1">
      <c r="B85" s="191">
        <v>38</v>
      </c>
      <c r="C85" s="203"/>
      <c r="D85" s="200"/>
      <c r="E85" s="201"/>
      <c r="F85" s="188"/>
      <c r="G85" s="204"/>
      <c r="H85" s="190"/>
      <c r="I85" s="190"/>
      <c r="J85" s="191"/>
    </row>
    <row r="86" spans="2:10" ht="18" customHeight="1">
      <c r="B86" s="177"/>
      <c r="C86" s="178"/>
      <c r="D86" s="194"/>
      <c r="E86" s="195"/>
      <c r="F86" s="181"/>
      <c r="G86" s="182"/>
      <c r="H86" s="183"/>
      <c r="I86" s="183"/>
      <c r="J86" s="177"/>
    </row>
    <row r="87" spans="2:10" ht="18" customHeight="1">
      <c r="B87" s="191">
        <v>39</v>
      </c>
      <c r="C87" s="203"/>
      <c r="D87" s="200"/>
      <c r="E87" s="201"/>
      <c r="F87" s="188"/>
      <c r="G87" s="204"/>
      <c r="H87" s="190"/>
      <c r="I87" s="190"/>
      <c r="J87" s="191"/>
    </row>
    <row r="88" spans="2:10" ht="18" customHeight="1">
      <c r="B88" s="177"/>
      <c r="C88" s="178"/>
      <c r="D88" s="194"/>
      <c r="E88" s="195"/>
      <c r="F88" s="181"/>
      <c r="G88" s="182"/>
      <c r="H88" s="183"/>
      <c r="I88" s="183"/>
      <c r="J88" s="177"/>
    </row>
    <row r="89" spans="2:10" ht="18" customHeight="1">
      <c r="B89" s="191">
        <v>40</v>
      </c>
      <c r="C89" s="203"/>
      <c r="D89" s="200"/>
      <c r="E89" s="201"/>
      <c r="F89" s="188"/>
      <c r="G89" s="204"/>
      <c r="H89" s="190"/>
      <c r="I89" s="190"/>
      <c r="J89" s="191"/>
    </row>
    <row r="90" spans="2:10" ht="18" customHeight="1">
      <c r="B90" s="177"/>
      <c r="C90" s="178"/>
      <c r="D90" s="194"/>
      <c r="E90" s="195"/>
      <c r="F90" s="181"/>
      <c r="G90" s="182"/>
      <c r="H90" s="183"/>
      <c r="I90" s="183"/>
      <c r="J90" s="177"/>
    </row>
    <row r="91" spans="2:10" ht="18" customHeight="1">
      <c r="B91" s="191">
        <v>41</v>
      </c>
      <c r="C91" s="203"/>
      <c r="D91" s="200"/>
      <c r="E91" s="201"/>
      <c r="F91" s="188"/>
      <c r="G91" s="204"/>
      <c r="H91" s="190"/>
      <c r="I91" s="190"/>
      <c r="J91" s="191"/>
    </row>
    <row r="92" spans="2:10" ht="18" customHeight="1">
      <c r="B92" s="177"/>
      <c r="C92" s="178"/>
      <c r="D92" s="194"/>
      <c r="E92" s="195"/>
      <c r="F92" s="181"/>
      <c r="G92" s="182"/>
      <c r="H92" s="183"/>
      <c r="I92" s="183"/>
      <c r="J92" s="177"/>
    </row>
    <row r="93" spans="2:10" ht="18" customHeight="1">
      <c r="B93" s="191">
        <v>42</v>
      </c>
      <c r="C93" s="203"/>
      <c r="D93" s="200"/>
      <c r="E93" s="201"/>
      <c r="F93" s="188"/>
      <c r="G93" s="204"/>
      <c r="H93" s="190"/>
      <c r="I93" s="190"/>
      <c r="J93" s="191"/>
    </row>
    <row r="94" spans="2:10" ht="18" customHeight="1">
      <c r="B94" s="177"/>
      <c r="C94" s="178"/>
      <c r="D94" s="194"/>
      <c r="E94" s="195"/>
      <c r="F94" s="181"/>
      <c r="G94" s="182"/>
      <c r="H94" s="183"/>
      <c r="I94" s="183"/>
      <c r="J94" s="177"/>
    </row>
    <row r="95" spans="2:10" ht="18" customHeight="1">
      <c r="B95" s="191">
        <v>43</v>
      </c>
      <c r="C95" s="203"/>
      <c r="D95" s="200"/>
      <c r="E95" s="201"/>
      <c r="F95" s="188"/>
      <c r="G95" s="204"/>
      <c r="H95" s="190"/>
      <c r="I95" s="190"/>
      <c r="J95" s="191"/>
    </row>
    <row r="96" spans="2:10" ht="18" customHeight="1">
      <c r="B96" s="177"/>
      <c r="C96" s="178"/>
      <c r="D96" s="194"/>
      <c r="E96" s="195"/>
      <c r="F96" s="181"/>
      <c r="G96" s="182"/>
      <c r="H96" s="183"/>
      <c r="I96" s="183"/>
      <c r="J96" s="177"/>
    </row>
    <row r="97" spans="2:10" ht="18" customHeight="1">
      <c r="B97" s="191">
        <v>44</v>
      </c>
      <c r="C97" s="203"/>
      <c r="D97" s="200"/>
      <c r="E97" s="201"/>
      <c r="F97" s="188"/>
      <c r="G97" s="204"/>
      <c r="H97" s="190"/>
      <c r="I97" s="190"/>
      <c r="J97" s="191"/>
    </row>
    <row r="98" spans="2:10" ht="18" customHeight="1">
      <c r="B98" s="177"/>
      <c r="C98" s="178"/>
      <c r="D98" s="194"/>
      <c r="E98" s="195"/>
      <c r="F98" s="181"/>
      <c r="G98" s="182"/>
      <c r="H98" s="183"/>
      <c r="I98" s="183"/>
      <c r="J98" s="177"/>
    </row>
    <row r="99" spans="2:10" ht="18" customHeight="1">
      <c r="B99" s="191">
        <v>45</v>
      </c>
      <c r="C99" s="203"/>
      <c r="D99" s="200"/>
      <c r="E99" s="201"/>
      <c r="F99" s="188"/>
      <c r="G99" s="204"/>
      <c r="H99" s="190"/>
      <c r="I99" s="190"/>
      <c r="J99" s="191"/>
    </row>
    <row r="100" spans="2:10" ht="18" customHeight="1">
      <c r="B100" s="177"/>
      <c r="C100" s="178"/>
      <c r="D100" s="194"/>
      <c r="E100" s="195"/>
      <c r="F100" s="181"/>
      <c r="G100" s="182"/>
      <c r="H100" s="183"/>
      <c r="I100" s="183"/>
      <c r="J100" s="177"/>
    </row>
    <row r="101" spans="2:10" ht="18" customHeight="1">
      <c r="B101" s="191">
        <v>46</v>
      </c>
      <c r="C101" s="203"/>
      <c r="D101" s="200"/>
      <c r="E101" s="201"/>
      <c r="F101" s="188"/>
      <c r="G101" s="204"/>
      <c r="H101" s="190"/>
      <c r="I101" s="190"/>
      <c r="J101" s="191"/>
    </row>
    <row r="102" spans="2:10" ht="18" customHeight="1">
      <c r="B102" s="177"/>
      <c r="C102" s="178"/>
      <c r="D102" s="194"/>
      <c r="E102" s="195"/>
      <c r="F102" s="181"/>
      <c r="G102" s="182"/>
      <c r="H102" s="183"/>
      <c r="I102" s="183"/>
      <c r="J102" s="177"/>
    </row>
    <row r="103" spans="2:10" ht="18" customHeight="1">
      <c r="B103" s="191">
        <v>47</v>
      </c>
      <c r="C103" s="203"/>
      <c r="D103" s="200"/>
      <c r="E103" s="201"/>
      <c r="F103" s="188"/>
      <c r="G103" s="204"/>
      <c r="H103" s="190"/>
      <c r="I103" s="190"/>
      <c r="J103" s="191"/>
    </row>
    <row r="104" spans="2:10" ht="18" customHeight="1">
      <c r="B104" s="177"/>
      <c r="C104" s="178"/>
      <c r="D104" s="194"/>
      <c r="E104" s="195"/>
      <c r="F104" s="181"/>
      <c r="G104" s="182"/>
      <c r="H104" s="183"/>
      <c r="I104" s="183"/>
      <c r="J104" s="177"/>
    </row>
    <row r="105" spans="2:10" ht="18" customHeight="1">
      <c r="B105" s="191">
        <v>48</v>
      </c>
      <c r="C105" s="203"/>
      <c r="D105" s="200"/>
      <c r="E105" s="201"/>
      <c r="F105" s="188"/>
      <c r="G105" s="204"/>
      <c r="H105" s="190"/>
      <c r="I105" s="190"/>
      <c r="J105" s="191"/>
    </row>
    <row r="106" spans="2:10" ht="18" customHeight="1">
      <c r="B106" s="177"/>
      <c r="C106" s="178"/>
      <c r="D106" s="194"/>
      <c r="E106" s="195"/>
      <c r="F106" s="181"/>
      <c r="G106" s="182"/>
      <c r="H106" s="183"/>
      <c r="I106" s="183"/>
      <c r="J106" s="177"/>
    </row>
    <row r="107" spans="2:10" ht="18" customHeight="1">
      <c r="B107" s="191">
        <v>49</v>
      </c>
      <c r="C107" s="203"/>
      <c r="D107" s="200"/>
      <c r="E107" s="201"/>
      <c r="F107" s="188"/>
      <c r="G107" s="204"/>
      <c r="H107" s="190"/>
      <c r="I107" s="190"/>
      <c r="J107" s="191"/>
    </row>
    <row r="108" spans="2:10" ht="18" customHeight="1">
      <c r="B108" s="177"/>
      <c r="C108" s="178"/>
      <c r="D108" s="194"/>
      <c r="E108" s="195"/>
      <c r="F108" s="181"/>
      <c r="G108" s="182"/>
      <c r="H108" s="183"/>
      <c r="I108" s="183"/>
      <c r="J108" s="177"/>
    </row>
    <row r="109" spans="2:10" ht="18" customHeight="1">
      <c r="B109" s="191">
        <v>50</v>
      </c>
      <c r="C109" s="203"/>
      <c r="D109" s="200"/>
      <c r="E109" s="201"/>
      <c r="F109" s="188"/>
      <c r="G109" s="204"/>
      <c r="H109" s="190"/>
      <c r="I109" s="190"/>
      <c r="J109" s="191"/>
    </row>
    <row r="110" spans="2:10" ht="18" customHeight="1">
      <c r="B110" s="177"/>
      <c r="C110" s="178"/>
      <c r="D110" s="194"/>
      <c r="E110" s="195"/>
      <c r="F110" s="181"/>
      <c r="G110" s="182"/>
      <c r="H110" s="183"/>
      <c r="I110" s="183"/>
      <c r="J110" s="177"/>
    </row>
    <row r="111" spans="2:10" ht="18" customHeight="1">
      <c r="B111" s="191">
        <v>51</v>
      </c>
      <c r="C111" s="203"/>
      <c r="D111" s="200"/>
      <c r="E111" s="201"/>
      <c r="F111" s="188"/>
      <c r="G111" s="204"/>
      <c r="H111" s="190"/>
      <c r="I111" s="190"/>
      <c r="J111" s="191"/>
    </row>
    <row r="112" spans="2:10" ht="18" customHeight="1">
      <c r="B112" s="177"/>
      <c r="C112" s="178"/>
      <c r="D112" s="194"/>
      <c r="E112" s="195"/>
      <c r="F112" s="181"/>
      <c r="G112" s="182"/>
      <c r="H112" s="183"/>
      <c r="I112" s="183"/>
      <c r="J112" s="177"/>
    </row>
    <row r="113" spans="2:10" ht="18" customHeight="1">
      <c r="B113" s="191">
        <v>52</v>
      </c>
      <c r="C113" s="203"/>
      <c r="D113" s="200"/>
      <c r="E113" s="201"/>
      <c r="F113" s="188"/>
      <c r="G113" s="204"/>
      <c r="H113" s="190"/>
      <c r="I113" s="190"/>
      <c r="J113" s="191"/>
    </row>
    <row r="114" spans="2:10" ht="18" customHeight="1">
      <c r="B114" s="177"/>
      <c r="C114" s="178"/>
      <c r="D114" s="194"/>
      <c r="E114" s="195"/>
      <c r="F114" s="181"/>
      <c r="G114" s="182"/>
      <c r="H114" s="183"/>
      <c r="I114" s="183"/>
      <c r="J114" s="177"/>
    </row>
    <row r="115" spans="2:10" ht="18" customHeight="1">
      <c r="B115" s="191">
        <v>53</v>
      </c>
      <c r="C115" s="203"/>
      <c r="D115" s="200"/>
      <c r="E115" s="201"/>
      <c r="F115" s="188"/>
      <c r="G115" s="204"/>
      <c r="H115" s="190"/>
      <c r="I115" s="190"/>
      <c r="J115" s="191"/>
    </row>
    <row r="116" spans="2:10" ht="18" customHeight="1">
      <c r="B116" s="177"/>
      <c r="C116" s="178"/>
      <c r="D116" s="194"/>
      <c r="E116" s="195"/>
      <c r="F116" s="181"/>
      <c r="G116" s="182"/>
      <c r="H116" s="183"/>
      <c r="I116" s="183"/>
      <c r="J116" s="177"/>
    </row>
    <row r="117" spans="2:10" ht="18" customHeight="1">
      <c r="B117" s="191">
        <v>54</v>
      </c>
      <c r="C117" s="203"/>
      <c r="D117" s="200"/>
      <c r="E117" s="201"/>
      <c r="F117" s="188"/>
      <c r="G117" s="204"/>
      <c r="H117" s="190"/>
      <c r="I117" s="190"/>
      <c r="J117" s="191"/>
    </row>
    <row r="118" spans="2:10" ht="18" customHeight="1">
      <c r="B118" s="177"/>
      <c r="C118" s="178"/>
      <c r="D118" s="194"/>
      <c r="E118" s="195"/>
      <c r="F118" s="181"/>
      <c r="G118" s="182"/>
      <c r="H118" s="183"/>
      <c r="I118" s="183"/>
      <c r="J118" s="177"/>
    </row>
    <row r="119" spans="2:10" ht="18" customHeight="1">
      <c r="B119" s="191"/>
      <c r="C119" s="203"/>
      <c r="D119" s="200"/>
      <c r="E119" s="201"/>
      <c r="F119" s="188"/>
      <c r="G119" s="204"/>
      <c r="H119" s="190"/>
      <c r="I119" s="190"/>
      <c r="J119" s="191"/>
    </row>
    <row r="120" spans="2:10" ht="18" customHeight="1">
      <c r="B120" s="177"/>
      <c r="C120" s="178"/>
      <c r="D120" s="194"/>
      <c r="E120" s="195"/>
      <c r="F120" s="181"/>
      <c r="G120" s="182"/>
      <c r="H120" s="183"/>
      <c r="I120" s="183"/>
      <c r="J120" s="177"/>
    </row>
    <row r="121" spans="2:10" ht="18" customHeight="1">
      <c r="B121" s="191"/>
      <c r="C121" s="203"/>
      <c r="D121" s="200"/>
      <c r="E121" s="201"/>
      <c r="F121" s="188"/>
      <c r="G121" s="204"/>
      <c r="H121" s="190"/>
      <c r="I121" s="190"/>
      <c r="J121" s="191"/>
    </row>
    <row r="122" spans="2:10" ht="18" customHeight="1">
      <c r="B122" s="177"/>
      <c r="C122" s="178"/>
      <c r="D122" s="194"/>
      <c r="E122" s="195"/>
      <c r="F122" s="181"/>
      <c r="G122" s="182"/>
      <c r="H122" s="183"/>
      <c r="I122" s="183"/>
      <c r="J122" s="177"/>
    </row>
    <row r="123" spans="2:10" ht="18" customHeight="1">
      <c r="B123" s="191"/>
      <c r="C123" s="203"/>
      <c r="D123" s="200"/>
      <c r="E123" s="201"/>
      <c r="F123" s="188"/>
      <c r="G123" s="204"/>
      <c r="H123" s="190"/>
      <c r="I123" s="190"/>
      <c r="J123" s="191"/>
    </row>
    <row r="124" spans="2:10" ht="18" customHeight="1">
      <c r="B124" s="177"/>
      <c r="C124" s="178"/>
      <c r="D124" s="194"/>
      <c r="E124" s="195"/>
      <c r="F124" s="181"/>
      <c r="G124" s="182"/>
      <c r="H124" s="183"/>
      <c r="I124" s="183"/>
      <c r="J124" s="177"/>
    </row>
    <row r="125" spans="2:10" ht="18" customHeight="1">
      <c r="B125" s="191"/>
      <c r="C125" s="203"/>
      <c r="D125" s="200"/>
      <c r="E125" s="201"/>
      <c r="F125" s="188"/>
      <c r="G125" s="204"/>
      <c r="H125" s="190"/>
      <c r="I125" s="190"/>
      <c r="J125" s="191"/>
    </row>
    <row r="126" spans="2:10" ht="18" customHeight="1">
      <c r="B126" s="177"/>
      <c r="C126" s="178"/>
      <c r="D126" s="194"/>
      <c r="E126" s="195"/>
      <c r="F126" s="181"/>
      <c r="G126" s="182"/>
      <c r="H126" s="183"/>
      <c r="I126" s="183"/>
      <c r="J126" s="177"/>
    </row>
    <row r="127" spans="2:10" ht="18" customHeight="1">
      <c r="B127" s="191"/>
      <c r="C127" s="203"/>
      <c r="D127" s="200"/>
      <c r="E127" s="201"/>
      <c r="F127" s="188"/>
      <c r="G127" s="204"/>
      <c r="H127" s="190"/>
      <c r="I127" s="190"/>
      <c r="J127" s="191"/>
    </row>
    <row r="128" spans="2:10" ht="18" customHeight="1">
      <c r="B128" s="177"/>
      <c r="C128" s="178"/>
      <c r="D128" s="194"/>
      <c r="E128" s="195"/>
      <c r="F128" s="181"/>
      <c r="G128" s="182"/>
      <c r="H128" s="183"/>
      <c r="I128" s="183"/>
      <c r="J128" s="177"/>
    </row>
    <row r="129" spans="2:10" ht="18" customHeight="1">
      <c r="B129" s="191"/>
      <c r="C129" s="203"/>
      <c r="D129" s="200"/>
      <c r="E129" s="201"/>
      <c r="F129" s="188"/>
      <c r="G129" s="204"/>
      <c r="H129" s="190"/>
      <c r="I129" s="190"/>
      <c r="J129" s="191"/>
    </row>
    <row r="130" spans="2:10" ht="18" customHeight="1">
      <c r="B130" s="177"/>
      <c r="C130" s="178"/>
      <c r="D130" s="194"/>
      <c r="E130" s="195"/>
      <c r="F130" s="181"/>
      <c r="G130" s="182"/>
      <c r="H130" s="183"/>
      <c r="I130" s="183"/>
      <c r="J130" s="177"/>
    </row>
    <row r="131" spans="2:10" ht="18" customHeight="1">
      <c r="B131" s="191"/>
      <c r="C131" s="203"/>
      <c r="D131" s="200"/>
      <c r="E131" s="201"/>
      <c r="F131" s="188"/>
      <c r="G131" s="204"/>
      <c r="H131" s="190"/>
      <c r="I131" s="190"/>
      <c r="J131" s="191"/>
    </row>
    <row r="132" spans="2:10" ht="18" customHeight="1">
      <c r="B132" s="177"/>
      <c r="C132" s="178"/>
      <c r="D132" s="194"/>
      <c r="E132" s="195"/>
      <c r="F132" s="181"/>
      <c r="G132" s="182"/>
      <c r="H132" s="183"/>
      <c r="I132" s="183"/>
      <c r="J132" s="177"/>
    </row>
    <row r="133" spans="2:10" ht="18" customHeight="1">
      <c r="B133" s="191"/>
      <c r="C133" s="203"/>
      <c r="D133" s="200"/>
      <c r="E133" s="201"/>
      <c r="F133" s="188"/>
      <c r="G133" s="204"/>
      <c r="H133" s="190"/>
      <c r="I133" s="190"/>
      <c r="J133" s="191"/>
    </row>
    <row r="134" spans="2:10" ht="18" customHeight="1">
      <c r="B134" s="177"/>
      <c r="C134" s="178"/>
      <c r="D134" s="194"/>
      <c r="E134" s="195"/>
      <c r="F134" s="181"/>
      <c r="G134" s="182"/>
      <c r="H134" s="183"/>
      <c r="I134" s="183"/>
      <c r="J134" s="177"/>
    </row>
    <row r="135" spans="2:10" ht="18" customHeight="1">
      <c r="B135" s="191"/>
      <c r="C135" s="203"/>
      <c r="D135" s="200"/>
      <c r="E135" s="201"/>
      <c r="F135" s="188"/>
      <c r="G135" s="204"/>
      <c r="H135" s="190"/>
      <c r="I135" s="190"/>
      <c r="J135" s="191"/>
    </row>
    <row r="136" spans="2:10" ht="18" customHeight="1">
      <c r="B136" s="177"/>
      <c r="C136" s="178"/>
      <c r="D136" s="194"/>
      <c r="E136" s="195"/>
      <c r="F136" s="181"/>
      <c r="G136" s="182"/>
      <c r="H136" s="183"/>
      <c r="I136" s="183"/>
      <c r="J136" s="177"/>
    </row>
    <row r="137" spans="2:10" ht="18" customHeight="1">
      <c r="B137" s="191"/>
      <c r="C137" s="203"/>
      <c r="D137" s="200"/>
      <c r="E137" s="201"/>
      <c r="F137" s="188"/>
      <c r="G137" s="204"/>
      <c r="H137" s="190"/>
      <c r="I137" s="190"/>
      <c r="J137" s="191"/>
    </row>
    <row r="138" spans="2:10" ht="18" customHeight="1">
      <c r="B138" s="177"/>
      <c r="C138" s="178"/>
      <c r="D138" s="194"/>
      <c r="E138" s="195"/>
      <c r="F138" s="181"/>
      <c r="G138" s="182"/>
      <c r="H138" s="183"/>
      <c r="I138" s="183"/>
      <c r="J138" s="177"/>
    </row>
    <row r="139" spans="2:10" ht="18" customHeight="1">
      <c r="B139" s="191"/>
      <c r="C139" s="203"/>
      <c r="D139" s="200"/>
      <c r="E139" s="201"/>
      <c r="F139" s="188"/>
      <c r="G139" s="204"/>
      <c r="H139" s="190"/>
      <c r="I139" s="190"/>
      <c r="J139" s="191"/>
    </row>
    <row r="140" spans="2:10" ht="18" customHeight="1">
      <c r="B140" s="177"/>
      <c r="C140" s="178"/>
      <c r="D140" s="194"/>
      <c r="E140" s="195"/>
      <c r="F140" s="181"/>
      <c r="G140" s="182"/>
      <c r="H140" s="183"/>
      <c r="I140" s="183"/>
      <c r="J140" s="177"/>
    </row>
    <row r="141" spans="2:10" ht="18" customHeight="1">
      <c r="B141" s="191"/>
      <c r="C141" s="203"/>
      <c r="D141" s="200"/>
      <c r="E141" s="201"/>
      <c r="F141" s="188"/>
      <c r="G141" s="204"/>
      <c r="H141" s="190"/>
      <c r="I141" s="190"/>
      <c r="J141" s="191"/>
    </row>
    <row r="142" spans="2:10" ht="18" customHeight="1">
      <c r="B142" s="177"/>
      <c r="C142" s="178"/>
      <c r="D142" s="194"/>
      <c r="E142" s="195"/>
      <c r="F142" s="181"/>
      <c r="G142" s="182"/>
      <c r="H142" s="183"/>
      <c r="I142" s="183"/>
      <c r="J142" s="177"/>
    </row>
    <row r="143" spans="2:10" ht="18" customHeight="1">
      <c r="B143" s="191"/>
      <c r="C143" s="203"/>
      <c r="D143" s="200"/>
      <c r="E143" s="201"/>
      <c r="F143" s="188"/>
      <c r="G143" s="204"/>
      <c r="H143" s="190"/>
      <c r="I143" s="190"/>
      <c r="J143" s="191"/>
    </row>
    <row r="144" spans="2:10" ht="18" customHeight="1">
      <c r="B144" s="177"/>
      <c r="C144" s="178"/>
      <c r="D144" s="194"/>
      <c r="E144" s="195"/>
      <c r="F144" s="181"/>
      <c r="G144" s="182"/>
      <c r="H144" s="183"/>
      <c r="I144" s="183"/>
      <c r="J144" s="177"/>
    </row>
    <row r="145" spans="2:10" ht="18" customHeight="1">
      <c r="B145" s="191"/>
      <c r="C145" s="203"/>
      <c r="D145" s="200"/>
      <c r="E145" s="201"/>
      <c r="F145" s="188"/>
      <c r="G145" s="204"/>
      <c r="H145" s="190"/>
      <c r="I145" s="190"/>
      <c r="J145" s="191"/>
    </row>
    <row r="146" spans="2:10" ht="18" customHeight="1">
      <c r="B146" s="177"/>
      <c r="C146" s="178"/>
      <c r="D146" s="194"/>
      <c r="E146" s="195"/>
      <c r="F146" s="181"/>
      <c r="G146" s="182"/>
      <c r="H146" s="183"/>
      <c r="I146" s="183"/>
      <c r="J146" s="177"/>
    </row>
    <row r="147" spans="2:10" ht="18" customHeight="1">
      <c r="B147" s="191"/>
      <c r="C147" s="203"/>
      <c r="D147" s="200"/>
      <c r="E147" s="201"/>
      <c r="F147" s="188"/>
      <c r="G147" s="204"/>
      <c r="H147" s="190"/>
      <c r="I147" s="190"/>
      <c r="J147" s="191"/>
    </row>
    <row r="148" spans="2:10" ht="18" customHeight="1">
      <c r="B148" s="177"/>
      <c r="C148" s="178"/>
      <c r="D148" s="194"/>
      <c r="E148" s="195"/>
      <c r="F148" s="181"/>
      <c r="G148" s="182"/>
      <c r="H148" s="183"/>
      <c r="I148" s="183"/>
      <c r="J148" s="177"/>
    </row>
    <row r="149" spans="2:10" ht="18" customHeight="1">
      <c r="B149" s="191"/>
      <c r="C149" s="203"/>
      <c r="D149" s="200"/>
      <c r="E149" s="201"/>
      <c r="F149" s="188"/>
      <c r="G149" s="204"/>
      <c r="H149" s="190"/>
      <c r="I149" s="190"/>
      <c r="J149" s="191"/>
    </row>
    <row r="150" spans="2:10" ht="18" customHeight="1">
      <c r="B150" s="177"/>
      <c r="C150" s="178"/>
      <c r="D150" s="194"/>
      <c r="E150" s="195"/>
      <c r="F150" s="181"/>
      <c r="G150" s="182"/>
      <c r="H150" s="183"/>
      <c r="I150" s="183"/>
      <c r="J150" s="177"/>
    </row>
    <row r="151" spans="2:10" ht="18" customHeight="1">
      <c r="B151" s="191"/>
      <c r="C151" s="203"/>
      <c r="D151" s="200"/>
      <c r="E151" s="201"/>
      <c r="F151" s="188"/>
      <c r="G151" s="204"/>
      <c r="H151" s="190"/>
      <c r="I151" s="190"/>
      <c r="J151" s="191"/>
    </row>
    <row r="152" spans="2:10" ht="18" customHeight="1">
      <c r="B152" s="177"/>
      <c r="C152" s="178"/>
      <c r="D152" s="194"/>
      <c r="E152" s="195"/>
      <c r="F152" s="181"/>
      <c r="G152" s="182"/>
      <c r="H152" s="183"/>
      <c r="I152" s="183"/>
      <c r="J152" s="177"/>
    </row>
    <row r="153" spans="2:10" ht="18" customHeight="1">
      <c r="B153" s="191"/>
      <c r="C153" s="203"/>
      <c r="D153" s="200"/>
      <c r="E153" s="201"/>
      <c r="F153" s="188"/>
      <c r="G153" s="204"/>
      <c r="H153" s="190"/>
      <c r="I153" s="190"/>
      <c r="J153" s="191"/>
    </row>
    <row r="154" spans="2:10" ht="18" customHeight="1">
      <c r="B154" s="177"/>
      <c r="C154" s="178"/>
      <c r="D154" s="194"/>
      <c r="E154" s="195"/>
      <c r="F154" s="181"/>
      <c r="G154" s="182"/>
      <c r="H154" s="183"/>
      <c r="I154" s="183"/>
      <c r="J154" s="177"/>
    </row>
    <row r="155" spans="2:10" ht="18" customHeight="1">
      <c r="B155" s="191"/>
      <c r="C155" s="203"/>
      <c r="D155" s="200"/>
      <c r="E155" s="201"/>
      <c r="F155" s="188"/>
      <c r="G155" s="204"/>
      <c r="H155" s="190"/>
      <c r="I155" s="190"/>
      <c r="J155" s="191"/>
    </row>
    <row r="156" spans="2:10" ht="18" customHeight="1">
      <c r="B156" s="177"/>
      <c r="C156" s="178"/>
      <c r="D156" s="194"/>
      <c r="E156" s="195"/>
      <c r="F156" s="181"/>
      <c r="G156" s="182"/>
      <c r="H156" s="183"/>
      <c r="I156" s="183"/>
      <c r="J156" s="177"/>
    </row>
    <row r="157" spans="2:10" ht="18" customHeight="1">
      <c r="B157" s="191"/>
      <c r="C157" s="203"/>
      <c r="D157" s="200"/>
      <c r="E157" s="201"/>
      <c r="F157" s="188"/>
      <c r="G157" s="204"/>
      <c r="H157" s="190"/>
      <c r="I157" s="190"/>
      <c r="J157" s="191"/>
    </row>
    <row r="158" spans="2:10" ht="18" customHeight="1">
      <c r="B158" s="177"/>
      <c r="C158" s="178"/>
      <c r="D158" s="194"/>
      <c r="E158" s="195"/>
      <c r="F158" s="181"/>
      <c r="G158" s="182"/>
      <c r="H158" s="183"/>
      <c r="I158" s="183"/>
      <c r="J158" s="177"/>
    </row>
    <row r="159" spans="2:10" ht="18" customHeight="1">
      <c r="B159" s="191"/>
      <c r="C159" s="203"/>
      <c r="D159" s="200"/>
      <c r="E159" s="201"/>
      <c r="F159" s="188"/>
      <c r="G159" s="204"/>
      <c r="H159" s="190"/>
      <c r="I159" s="190"/>
      <c r="J159" s="191"/>
    </row>
    <row r="160" spans="2:10" ht="18" customHeight="1">
      <c r="B160" s="177"/>
      <c r="C160" s="178"/>
      <c r="D160" s="194"/>
      <c r="E160" s="195"/>
      <c r="F160" s="181"/>
      <c r="G160" s="182"/>
      <c r="H160" s="183"/>
      <c r="I160" s="183"/>
      <c r="J160" s="177"/>
    </row>
    <row r="161" spans="2:10" ht="18" customHeight="1">
      <c r="B161" s="191"/>
      <c r="C161" s="203"/>
      <c r="D161" s="200"/>
      <c r="E161" s="201"/>
      <c r="F161" s="188"/>
      <c r="G161" s="204"/>
      <c r="H161" s="190"/>
      <c r="I161" s="190"/>
      <c r="J161" s="191"/>
    </row>
    <row r="162" spans="2:10" ht="18" customHeight="1">
      <c r="B162" s="177"/>
      <c r="C162" s="178"/>
      <c r="D162" s="194"/>
      <c r="E162" s="195"/>
      <c r="F162" s="181"/>
      <c r="G162" s="182"/>
      <c r="H162" s="183"/>
      <c r="I162" s="183"/>
      <c r="J162" s="177"/>
    </row>
    <row r="163" spans="2:10" ht="18" customHeight="1">
      <c r="B163" s="191"/>
      <c r="C163" s="203"/>
      <c r="D163" s="200"/>
      <c r="E163" s="201"/>
      <c r="F163" s="188"/>
      <c r="G163" s="204"/>
      <c r="H163" s="190"/>
      <c r="I163" s="190"/>
      <c r="J163" s="191"/>
    </row>
    <row r="164" spans="2:10" ht="18" customHeight="1">
      <c r="B164" s="177"/>
      <c r="C164" s="178"/>
      <c r="D164" s="194"/>
      <c r="E164" s="195"/>
      <c r="F164" s="181"/>
      <c r="G164" s="182"/>
      <c r="H164" s="183"/>
      <c r="I164" s="183"/>
      <c r="J164" s="177"/>
    </row>
    <row r="165" spans="2:10" ht="18" customHeight="1">
      <c r="B165" s="191"/>
      <c r="C165" s="203"/>
      <c r="D165" s="200"/>
      <c r="E165" s="201"/>
      <c r="F165" s="188"/>
      <c r="G165" s="204"/>
      <c r="H165" s="190"/>
      <c r="I165" s="190"/>
      <c r="J165" s="191"/>
    </row>
    <row r="166" spans="2:10" ht="18" customHeight="1">
      <c r="B166" s="177"/>
      <c r="C166" s="178"/>
      <c r="D166" s="194"/>
      <c r="E166" s="195"/>
      <c r="F166" s="181"/>
      <c r="G166" s="182"/>
      <c r="H166" s="183"/>
      <c r="I166" s="183"/>
      <c r="J166" s="177"/>
    </row>
    <row r="167" spans="2:10" ht="18" customHeight="1">
      <c r="B167" s="191"/>
      <c r="C167" s="203"/>
      <c r="D167" s="200"/>
      <c r="E167" s="201"/>
      <c r="F167" s="188"/>
      <c r="G167" s="204"/>
      <c r="H167" s="190"/>
      <c r="I167" s="190"/>
      <c r="J167" s="191"/>
    </row>
    <row r="168" spans="2:10" ht="18" customHeight="1">
      <c r="B168" s="177"/>
      <c r="C168" s="178"/>
      <c r="D168" s="194"/>
      <c r="E168" s="195"/>
      <c r="F168" s="181"/>
      <c r="G168" s="182"/>
      <c r="H168" s="183"/>
      <c r="I168" s="183"/>
      <c r="J168" s="177"/>
    </row>
    <row r="169" spans="2:10" ht="18" customHeight="1">
      <c r="B169" s="191"/>
      <c r="C169" s="203"/>
      <c r="D169" s="200"/>
      <c r="E169" s="201"/>
      <c r="F169" s="188"/>
      <c r="G169" s="204"/>
      <c r="H169" s="190"/>
      <c r="I169" s="190"/>
      <c r="J169" s="191"/>
    </row>
    <row r="170" spans="2:10" ht="18" customHeight="1">
      <c r="B170" s="177"/>
      <c r="C170" s="178"/>
      <c r="D170" s="194"/>
      <c r="E170" s="195"/>
      <c r="F170" s="181"/>
      <c r="G170" s="182"/>
      <c r="H170" s="183"/>
      <c r="I170" s="183"/>
      <c r="J170" s="177"/>
    </row>
    <row r="171" spans="2:10" ht="18" customHeight="1">
      <c r="B171" s="191"/>
      <c r="C171" s="203"/>
      <c r="D171" s="200"/>
      <c r="E171" s="201"/>
      <c r="F171" s="188"/>
      <c r="G171" s="204"/>
      <c r="H171" s="190"/>
      <c r="I171" s="190"/>
      <c r="J171" s="191"/>
    </row>
    <row r="172" spans="2:10" ht="18" customHeight="1">
      <c r="B172" s="177"/>
      <c r="C172" s="178"/>
      <c r="D172" s="194"/>
      <c r="E172" s="195"/>
      <c r="F172" s="181"/>
      <c r="G172" s="182"/>
      <c r="H172" s="183"/>
      <c r="I172" s="183"/>
      <c r="J172" s="177"/>
    </row>
    <row r="173" spans="2:10" ht="18" customHeight="1">
      <c r="B173" s="191"/>
      <c r="C173" s="203"/>
      <c r="D173" s="200"/>
      <c r="E173" s="201"/>
      <c r="F173" s="188"/>
      <c r="G173" s="204"/>
      <c r="H173" s="190"/>
      <c r="I173" s="190"/>
      <c r="J173" s="191"/>
    </row>
    <row r="174" spans="2:10" ht="18" customHeight="1">
      <c r="B174" s="177"/>
      <c r="C174" s="178"/>
      <c r="D174" s="194"/>
      <c r="E174" s="195"/>
      <c r="F174" s="181"/>
      <c r="G174" s="182"/>
      <c r="H174" s="183"/>
      <c r="I174" s="183"/>
      <c r="J174" s="177"/>
    </row>
    <row r="175" spans="2:10" ht="18" customHeight="1">
      <c r="B175" s="191"/>
      <c r="C175" s="203"/>
      <c r="D175" s="200"/>
      <c r="E175" s="201"/>
      <c r="F175" s="188"/>
      <c r="G175" s="204"/>
      <c r="H175" s="190"/>
      <c r="I175" s="190"/>
      <c r="J175" s="191"/>
    </row>
    <row r="176" spans="2:10" ht="18" customHeight="1">
      <c r="B176" s="177"/>
      <c r="C176" s="178"/>
      <c r="D176" s="194"/>
      <c r="E176" s="195"/>
      <c r="F176" s="181"/>
      <c r="G176" s="182"/>
      <c r="H176" s="183"/>
      <c r="I176" s="183"/>
      <c r="J176" s="177"/>
    </row>
    <row r="177" spans="2:10" ht="18" customHeight="1">
      <c r="B177" s="191"/>
      <c r="C177" s="203"/>
      <c r="D177" s="200"/>
      <c r="E177" s="201"/>
      <c r="F177" s="188"/>
      <c r="G177" s="204"/>
      <c r="H177" s="190"/>
      <c r="I177" s="190"/>
      <c r="J177" s="191"/>
    </row>
    <row r="178" spans="2:10" ht="18" customHeight="1">
      <c r="B178" s="177"/>
      <c r="C178" s="178"/>
      <c r="D178" s="194"/>
      <c r="E178" s="195"/>
      <c r="F178" s="181"/>
      <c r="G178" s="182"/>
      <c r="H178" s="183"/>
      <c r="I178" s="183"/>
      <c r="J178" s="177"/>
    </row>
    <row r="179" spans="2:10" ht="18" customHeight="1">
      <c r="B179" s="191"/>
      <c r="C179" s="203"/>
      <c r="D179" s="200"/>
      <c r="E179" s="201"/>
      <c r="F179" s="188"/>
      <c r="G179" s="204"/>
      <c r="H179" s="190"/>
      <c r="I179" s="190"/>
      <c r="J179" s="191"/>
    </row>
    <row r="180" spans="2:10" ht="18" customHeight="1">
      <c r="B180" s="177"/>
      <c r="C180" s="178"/>
      <c r="D180" s="194"/>
      <c r="E180" s="195"/>
      <c r="F180" s="181"/>
      <c r="G180" s="182"/>
      <c r="H180" s="183"/>
      <c r="I180" s="183"/>
      <c r="J180" s="177"/>
    </row>
    <row r="181" spans="2:10" ht="18" customHeight="1">
      <c r="B181" s="191"/>
      <c r="C181" s="203"/>
      <c r="D181" s="200"/>
      <c r="E181" s="201"/>
      <c r="F181" s="188"/>
      <c r="G181" s="204"/>
      <c r="H181" s="190"/>
      <c r="I181" s="190"/>
      <c r="J181" s="191"/>
    </row>
    <row r="182" spans="2:10" ht="18" customHeight="1">
      <c r="B182" s="177"/>
      <c r="C182" s="178"/>
      <c r="D182" s="194"/>
      <c r="E182" s="195"/>
      <c r="F182" s="181"/>
      <c r="G182" s="182"/>
      <c r="H182" s="183"/>
      <c r="I182" s="183"/>
      <c r="J182" s="177"/>
    </row>
    <row r="183" spans="2:10" ht="18" customHeight="1">
      <c r="B183" s="191"/>
      <c r="C183" s="203"/>
      <c r="D183" s="200"/>
      <c r="E183" s="201"/>
      <c r="F183" s="188"/>
      <c r="G183" s="204"/>
      <c r="H183" s="190"/>
      <c r="I183" s="190"/>
      <c r="J183" s="191"/>
    </row>
    <row r="184" spans="2:10" ht="18" customHeight="1">
      <c r="B184" s="177"/>
      <c r="C184" s="178"/>
      <c r="D184" s="194"/>
      <c r="E184" s="195"/>
      <c r="F184" s="181"/>
      <c r="G184" s="182"/>
      <c r="H184" s="183"/>
      <c r="I184" s="183"/>
      <c r="J184" s="177"/>
    </row>
    <row r="185" spans="2:10" ht="18" customHeight="1">
      <c r="B185" s="191"/>
      <c r="C185" s="203"/>
      <c r="D185" s="200"/>
      <c r="E185" s="201"/>
      <c r="F185" s="188"/>
      <c r="G185" s="204"/>
      <c r="H185" s="190"/>
      <c r="I185" s="190"/>
      <c r="J185" s="191"/>
    </row>
    <row r="186" spans="2:10" ht="18" customHeight="1">
      <c r="B186" s="177"/>
      <c r="C186" s="178"/>
      <c r="D186" s="194"/>
      <c r="E186" s="195"/>
      <c r="F186" s="181"/>
      <c r="G186" s="182"/>
      <c r="H186" s="183"/>
      <c r="I186" s="183"/>
      <c r="J186" s="177"/>
    </row>
    <row r="187" spans="2:10" ht="18" customHeight="1">
      <c r="B187" s="191"/>
      <c r="C187" s="203"/>
      <c r="D187" s="200"/>
      <c r="E187" s="201"/>
      <c r="F187" s="188"/>
      <c r="G187" s="204"/>
      <c r="H187" s="190"/>
      <c r="I187" s="190"/>
      <c r="J187" s="191"/>
    </row>
    <row r="188" spans="2:10" ht="18" customHeight="1">
      <c r="B188" s="177"/>
      <c r="C188" s="178"/>
      <c r="D188" s="194"/>
      <c r="E188" s="195"/>
      <c r="F188" s="181"/>
      <c r="G188" s="182"/>
      <c r="H188" s="183"/>
      <c r="I188" s="183"/>
      <c r="J188" s="177"/>
    </row>
    <row r="189" spans="2:10" ht="18" customHeight="1">
      <c r="B189" s="191"/>
      <c r="C189" s="203"/>
      <c r="D189" s="200"/>
      <c r="E189" s="201"/>
      <c r="F189" s="188"/>
      <c r="G189" s="204"/>
      <c r="H189" s="190"/>
      <c r="I189" s="190"/>
      <c r="J189" s="191"/>
    </row>
    <row r="190" spans="2:10" ht="18" customHeight="1">
      <c r="B190" s="177"/>
      <c r="C190" s="178"/>
      <c r="D190" s="194"/>
      <c r="E190" s="195"/>
      <c r="F190" s="181"/>
      <c r="G190" s="182"/>
      <c r="H190" s="183"/>
      <c r="I190" s="183"/>
      <c r="J190" s="177"/>
    </row>
    <row r="191" spans="2:10" ht="18" customHeight="1">
      <c r="B191" s="191"/>
      <c r="C191" s="203"/>
      <c r="D191" s="200"/>
      <c r="E191" s="201"/>
      <c r="F191" s="188"/>
      <c r="G191" s="204"/>
      <c r="H191" s="190"/>
      <c r="I191" s="190"/>
      <c r="J191" s="191"/>
    </row>
    <row r="192" spans="2:10" ht="18" customHeight="1">
      <c r="B192" s="177"/>
      <c r="C192" s="178"/>
      <c r="D192" s="194"/>
      <c r="E192" s="195"/>
      <c r="F192" s="181"/>
      <c r="G192" s="182"/>
      <c r="H192" s="183"/>
      <c r="I192" s="183"/>
      <c r="J192" s="177"/>
    </row>
    <row r="193" spans="2:10" ht="18" customHeight="1">
      <c r="B193" s="191"/>
      <c r="C193" s="203"/>
      <c r="D193" s="200"/>
      <c r="E193" s="201"/>
      <c r="F193" s="188"/>
      <c r="G193" s="204"/>
      <c r="H193" s="190"/>
      <c r="I193" s="190"/>
      <c r="J193" s="191"/>
    </row>
    <row r="194" spans="2:10" ht="18" customHeight="1">
      <c r="B194" s="177"/>
      <c r="C194" s="178"/>
      <c r="D194" s="194"/>
      <c r="E194" s="195"/>
      <c r="F194" s="181"/>
      <c r="G194" s="182"/>
      <c r="H194" s="183"/>
      <c r="I194" s="183"/>
      <c r="J194" s="177"/>
    </row>
    <row r="195" spans="2:10" ht="18" customHeight="1">
      <c r="B195" s="191"/>
      <c r="C195" s="203"/>
      <c r="D195" s="200"/>
      <c r="E195" s="201"/>
      <c r="F195" s="188"/>
      <c r="G195" s="204"/>
      <c r="H195" s="190"/>
      <c r="I195" s="190"/>
      <c r="J195" s="191"/>
    </row>
    <row r="196" spans="2:10" ht="18" customHeight="1">
      <c r="B196" s="177"/>
      <c r="C196" s="178"/>
      <c r="D196" s="194"/>
      <c r="E196" s="195"/>
      <c r="F196" s="181"/>
      <c r="G196" s="182"/>
      <c r="H196" s="183"/>
      <c r="I196" s="183"/>
      <c r="J196" s="177"/>
    </row>
    <row r="197" spans="2:10" ht="18" customHeight="1">
      <c r="B197" s="191"/>
      <c r="C197" s="203"/>
      <c r="D197" s="200"/>
      <c r="E197" s="201"/>
      <c r="F197" s="188"/>
      <c r="G197" s="204"/>
      <c r="H197" s="190"/>
      <c r="I197" s="190"/>
      <c r="J197" s="191"/>
    </row>
    <row r="198" spans="2:10" ht="18" customHeight="1">
      <c r="B198" s="177"/>
      <c r="C198" s="178"/>
      <c r="D198" s="194"/>
      <c r="E198" s="195"/>
      <c r="F198" s="181"/>
      <c r="G198" s="182"/>
      <c r="H198" s="183"/>
      <c r="I198" s="183"/>
      <c r="J198" s="177"/>
    </row>
    <row r="199" spans="2:10" ht="18" customHeight="1">
      <c r="B199" s="191"/>
      <c r="C199" s="203"/>
      <c r="D199" s="200"/>
      <c r="E199" s="201"/>
      <c r="F199" s="188"/>
      <c r="G199" s="204"/>
      <c r="H199" s="190"/>
      <c r="I199" s="190"/>
      <c r="J199" s="191"/>
    </row>
    <row r="200" spans="2:10" ht="18" customHeight="1">
      <c r="B200" s="177"/>
      <c r="C200" s="178"/>
      <c r="D200" s="194"/>
      <c r="E200" s="195"/>
      <c r="F200" s="181"/>
      <c r="G200" s="182"/>
      <c r="H200" s="183"/>
      <c r="I200" s="183"/>
      <c r="J200" s="177"/>
    </row>
    <row r="201" spans="2:10" ht="18" customHeight="1">
      <c r="B201" s="191"/>
      <c r="C201" s="203"/>
      <c r="D201" s="200"/>
      <c r="E201" s="201"/>
      <c r="F201" s="188"/>
      <c r="G201" s="204"/>
      <c r="H201" s="190"/>
      <c r="I201" s="190"/>
      <c r="J201" s="191"/>
    </row>
    <row r="202" spans="2:10" ht="18" customHeight="1">
      <c r="B202" s="177"/>
      <c r="C202" s="178"/>
      <c r="D202" s="194"/>
      <c r="E202" s="195"/>
      <c r="F202" s="181"/>
      <c r="G202" s="182"/>
      <c r="H202" s="183"/>
      <c r="I202" s="183"/>
      <c r="J202" s="177"/>
    </row>
    <row r="203" spans="2:10" ht="18" customHeight="1">
      <c r="B203" s="191"/>
      <c r="C203" s="203"/>
      <c r="D203" s="200"/>
      <c r="E203" s="201"/>
      <c r="F203" s="188"/>
      <c r="G203" s="204"/>
      <c r="H203" s="190"/>
      <c r="I203" s="190"/>
      <c r="J203" s="191"/>
    </row>
    <row r="204" spans="2:10" ht="18" customHeight="1">
      <c r="B204" s="177"/>
      <c r="C204" s="178"/>
      <c r="D204" s="194"/>
      <c r="E204" s="195"/>
      <c r="F204" s="181"/>
      <c r="G204" s="182"/>
      <c r="H204" s="183"/>
      <c r="I204" s="183"/>
      <c r="J204" s="177"/>
    </row>
    <row r="205" spans="2:10" ht="18" customHeight="1">
      <c r="B205" s="191"/>
      <c r="C205" s="203"/>
      <c r="D205" s="200"/>
      <c r="E205" s="201"/>
      <c r="F205" s="188"/>
      <c r="G205" s="204"/>
      <c r="H205" s="190"/>
      <c r="I205" s="190"/>
      <c r="J205" s="191"/>
    </row>
    <row r="206" spans="2:10" ht="18" customHeight="1">
      <c r="B206" s="177"/>
      <c r="C206" s="178"/>
      <c r="D206" s="194"/>
      <c r="E206" s="195"/>
      <c r="F206" s="181"/>
      <c r="G206" s="182"/>
      <c r="H206" s="183"/>
      <c r="I206" s="183"/>
      <c r="J206" s="177"/>
    </row>
    <row r="207" spans="2:10" ht="18" customHeight="1">
      <c r="B207" s="191"/>
      <c r="C207" s="203"/>
      <c r="D207" s="200"/>
      <c r="E207" s="201"/>
      <c r="F207" s="188"/>
      <c r="G207" s="204"/>
      <c r="H207" s="190"/>
      <c r="I207" s="190"/>
      <c r="J207" s="191"/>
    </row>
    <row r="208" spans="2:10" ht="18" customHeight="1">
      <c r="B208" s="177"/>
      <c r="C208" s="178"/>
      <c r="D208" s="194"/>
      <c r="E208" s="195"/>
      <c r="F208" s="181"/>
      <c r="G208" s="182"/>
      <c r="H208" s="183"/>
      <c r="I208" s="183"/>
      <c r="J208" s="177"/>
    </row>
    <row r="209" spans="2:10" ht="18" customHeight="1">
      <c r="B209" s="191"/>
      <c r="C209" s="203"/>
      <c r="D209" s="200"/>
      <c r="E209" s="201"/>
      <c r="F209" s="188"/>
      <c r="G209" s="204"/>
      <c r="H209" s="190"/>
      <c r="I209" s="190"/>
      <c r="J209" s="191"/>
    </row>
    <row r="210" spans="2:10" ht="18" customHeight="1">
      <c r="B210" s="177"/>
      <c r="C210" s="178"/>
      <c r="D210" s="194"/>
      <c r="E210" s="195"/>
      <c r="F210" s="181"/>
      <c r="G210" s="182"/>
      <c r="H210" s="183"/>
      <c r="I210" s="183"/>
      <c r="J210" s="177"/>
    </row>
    <row r="211" spans="2:10" ht="18" customHeight="1">
      <c r="B211" s="191"/>
      <c r="C211" s="203"/>
      <c r="D211" s="200"/>
      <c r="E211" s="201"/>
      <c r="F211" s="188"/>
      <c r="G211" s="204"/>
      <c r="H211" s="190"/>
      <c r="I211" s="190"/>
      <c r="J211" s="191"/>
    </row>
    <row r="212" spans="2:10" ht="18" customHeight="1">
      <c r="B212" s="177"/>
      <c r="C212" s="178"/>
      <c r="D212" s="194"/>
      <c r="E212" s="195"/>
      <c r="F212" s="181"/>
      <c r="G212" s="182"/>
      <c r="H212" s="183"/>
      <c r="I212" s="183"/>
      <c r="J212" s="177"/>
    </row>
    <row r="213" spans="2:10" ht="18" customHeight="1">
      <c r="B213" s="191"/>
      <c r="C213" s="203"/>
      <c r="D213" s="200"/>
      <c r="E213" s="201"/>
      <c r="F213" s="188"/>
      <c r="G213" s="204"/>
      <c r="H213" s="190"/>
      <c r="I213" s="190"/>
      <c r="J213" s="191"/>
    </row>
    <row r="214" spans="2:10" ht="18" customHeight="1">
      <c r="B214" s="177"/>
      <c r="C214" s="178"/>
      <c r="D214" s="194"/>
      <c r="E214" s="195"/>
      <c r="F214" s="181"/>
      <c r="G214" s="182"/>
      <c r="H214" s="183"/>
      <c r="I214" s="183"/>
      <c r="J214" s="177"/>
    </row>
    <row r="215" spans="2:10" ht="18" customHeight="1">
      <c r="B215" s="191"/>
      <c r="C215" s="203"/>
      <c r="D215" s="200"/>
      <c r="E215" s="201"/>
      <c r="F215" s="188"/>
      <c r="G215" s="204"/>
      <c r="H215" s="190"/>
      <c r="I215" s="190"/>
      <c r="J215" s="191"/>
    </row>
    <row r="216" spans="2:10" ht="18" customHeight="1">
      <c r="B216" s="177"/>
      <c r="C216" s="178"/>
      <c r="D216" s="194"/>
      <c r="E216" s="195"/>
      <c r="F216" s="181"/>
      <c r="G216" s="182"/>
      <c r="H216" s="183"/>
      <c r="I216" s="183"/>
      <c r="J216" s="177"/>
    </row>
    <row r="217" spans="2:10" ht="18" customHeight="1">
      <c r="B217" s="191"/>
      <c r="C217" s="203"/>
      <c r="D217" s="200"/>
      <c r="E217" s="201"/>
      <c r="F217" s="188"/>
      <c r="G217" s="204"/>
      <c r="H217" s="190"/>
      <c r="I217" s="190"/>
      <c r="J217" s="191"/>
    </row>
    <row r="218" spans="2:10" ht="18" customHeight="1">
      <c r="B218" s="177"/>
      <c r="C218" s="178"/>
      <c r="D218" s="194"/>
      <c r="E218" s="195"/>
      <c r="F218" s="181"/>
      <c r="G218" s="182"/>
      <c r="H218" s="183"/>
      <c r="I218" s="183"/>
      <c r="J218" s="177"/>
    </row>
    <row r="219" spans="2:10" ht="18" customHeight="1">
      <c r="B219" s="191"/>
      <c r="C219" s="203"/>
      <c r="D219" s="200"/>
      <c r="E219" s="201"/>
      <c r="F219" s="188"/>
      <c r="G219" s="204"/>
      <c r="H219" s="190"/>
      <c r="I219" s="190"/>
      <c r="J219" s="191"/>
    </row>
    <row r="220" spans="2:10" ht="18" customHeight="1">
      <c r="B220" s="177"/>
      <c r="C220" s="178"/>
      <c r="D220" s="194"/>
      <c r="E220" s="195"/>
      <c r="F220" s="181"/>
      <c r="G220" s="182"/>
      <c r="H220" s="183"/>
      <c r="I220" s="183"/>
      <c r="J220" s="177"/>
    </row>
    <row r="221" spans="2:10" ht="18" customHeight="1">
      <c r="B221" s="191"/>
      <c r="C221" s="203"/>
      <c r="D221" s="200"/>
      <c r="E221" s="201"/>
      <c r="F221" s="188"/>
      <c r="G221" s="204"/>
      <c r="H221" s="190"/>
      <c r="I221" s="190"/>
      <c r="J221" s="191"/>
    </row>
    <row r="222" spans="2:10" ht="18" customHeight="1">
      <c r="B222" s="177"/>
      <c r="C222" s="178"/>
      <c r="D222" s="194"/>
      <c r="E222" s="195"/>
      <c r="F222" s="181"/>
      <c r="G222" s="182"/>
      <c r="H222" s="183"/>
      <c r="I222" s="183"/>
      <c r="J222" s="177"/>
    </row>
    <row r="223" spans="2:10" ht="18" customHeight="1">
      <c r="B223" s="191"/>
      <c r="C223" s="203"/>
      <c r="D223" s="200"/>
      <c r="E223" s="201"/>
      <c r="F223" s="188"/>
      <c r="G223" s="204"/>
      <c r="H223" s="190"/>
      <c r="I223" s="190"/>
      <c r="J223" s="191"/>
    </row>
    <row r="224" spans="2:10" ht="18" customHeight="1">
      <c r="B224" s="177"/>
      <c r="C224" s="178"/>
      <c r="D224" s="194"/>
      <c r="E224" s="195"/>
      <c r="F224" s="181"/>
      <c r="G224" s="182"/>
      <c r="H224" s="183"/>
      <c r="I224" s="183"/>
      <c r="J224" s="177"/>
    </row>
    <row r="225" spans="2:10" ht="18" customHeight="1">
      <c r="B225" s="191"/>
      <c r="C225" s="203"/>
      <c r="D225" s="200"/>
      <c r="E225" s="201"/>
      <c r="F225" s="188"/>
      <c r="G225" s="204"/>
      <c r="H225" s="190"/>
      <c r="I225" s="190"/>
      <c r="J225" s="191"/>
    </row>
    <row r="226" spans="2:10" ht="18" customHeight="1">
      <c r="B226" s="177"/>
      <c r="C226" s="178"/>
      <c r="D226" s="194"/>
      <c r="E226" s="195"/>
      <c r="F226" s="181"/>
      <c r="G226" s="182"/>
      <c r="H226" s="183"/>
      <c r="I226" s="183"/>
      <c r="J226" s="177"/>
    </row>
    <row r="227" spans="2:10" ht="18" customHeight="1">
      <c r="B227" s="191"/>
      <c r="C227" s="203"/>
      <c r="D227" s="200"/>
      <c r="E227" s="201"/>
      <c r="F227" s="188"/>
      <c r="G227" s="204"/>
      <c r="H227" s="190"/>
      <c r="I227" s="190"/>
      <c r="J227" s="191"/>
    </row>
    <row r="228" spans="2:10" ht="18" customHeight="1">
      <c r="B228" s="177"/>
      <c r="C228" s="178"/>
      <c r="D228" s="194"/>
      <c r="E228" s="195"/>
      <c r="F228" s="181"/>
      <c r="G228" s="182"/>
      <c r="H228" s="183"/>
      <c r="I228" s="183"/>
      <c r="J228" s="177"/>
    </row>
    <row r="229" spans="2:10" ht="18" customHeight="1">
      <c r="B229" s="191"/>
      <c r="C229" s="203"/>
      <c r="D229" s="200"/>
      <c r="E229" s="201"/>
      <c r="F229" s="188"/>
      <c r="G229" s="204"/>
      <c r="H229" s="190"/>
      <c r="I229" s="190"/>
      <c r="J229" s="191"/>
    </row>
    <row r="230" spans="2:10" ht="18" customHeight="1">
      <c r="B230" s="177"/>
      <c r="C230" s="178"/>
      <c r="D230" s="194"/>
      <c r="E230" s="195"/>
      <c r="F230" s="181"/>
      <c r="G230" s="182"/>
      <c r="H230" s="183"/>
      <c r="I230" s="183"/>
      <c r="J230" s="177"/>
    </row>
    <row r="231" spans="2:10" ht="18" customHeight="1">
      <c r="B231" s="191"/>
      <c r="C231" s="203"/>
      <c r="D231" s="200"/>
      <c r="E231" s="201"/>
      <c r="F231" s="188"/>
      <c r="G231" s="204"/>
      <c r="H231" s="190"/>
      <c r="I231" s="190"/>
      <c r="J231" s="191"/>
    </row>
    <row r="232" spans="2:10" ht="18" customHeight="1">
      <c r="B232" s="177"/>
      <c r="C232" s="178"/>
      <c r="D232" s="194"/>
      <c r="E232" s="195"/>
      <c r="F232" s="181"/>
      <c r="G232" s="182"/>
      <c r="H232" s="183"/>
      <c r="I232" s="183"/>
      <c r="J232" s="177"/>
    </row>
    <row r="233" spans="2:10" ht="18" customHeight="1">
      <c r="B233" s="191"/>
      <c r="C233" s="203"/>
      <c r="D233" s="200"/>
      <c r="E233" s="201"/>
      <c r="F233" s="188"/>
      <c r="G233" s="204"/>
      <c r="H233" s="190"/>
      <c r="I233" s="190"/>
      <c r="J233" s="191"/>
    </row>
    <row r="234" spans="2:10" ht="18" customHeight="1">
      <c r="B234" s="177"/>
      <c r="C234" s="178"/>
      <c r="D234" s="194"/>
      <c r="E234" s="195"/>
      <c r="F234" s="181"/>
      <c r="G234" s="182"/>
      <c r="H234" s="183"/>
      <c r="I234" s="183"/>
      <c r="J234" s="177"/>
    </row>
    <row r="235" spans="2:10" ht="18" customHeight="1">
      <c r="B235" s="191"/>
      <c r="C235" s="203"/>
      <c r="D235" s="200"/>
      <c r="E235" s="201"/>
      <c r="F235" s="188"/>
      <c r="G235" s="204"/>
      <c r="H235" s="190"/>
      <c r="I235" s="190"/>
      <c r="J235" s="191"/>
    </row>
    <row r="236" spans="2:10" ht="18" customHeight="1">
      <c r="B236" s="177"/>
      <c r="C236" s="178"/>
      <c r="D236" s="194"/>
      <c r="E236" s="195"/>
      <c r="F236" s="181"/>
      <c r="G236" s="182"/>
      <c r="H236" s="183"/>
      <c r="I236" s="183"/>
      <c r="J236" s="177"/>
    </row>
    <row r="237" spans="2:10" ht="18" customHeight="1">
      <c r="B237" s="191"/>
      <c r="C237" s="203"/>
      <c r="D237" s="200"/>
      <c r="E237" s="201"/>
      <c r="F237" s="188"/>
      <c r="G237" s="204"/>
      <c r="H237" s="190"/>
      <c r="I237" s="190"/>
      <c r="J237" s="191"/>
    </row>
    <row r="238" spans="2:10" ht="18" customHeight="1">
      <c r="B238" s="177"/>
      <c r="C238" s="178"/>
      <c r="D238" s="194"/>
      <c r="E238" s="195"/>
      <c r="F238" s="181"/>
      <c r="G238" s="182"/>
      <c r="H238" s="183"/>
      <c r="I238" s="183"/>
      <c r="J238" s="177"/>
    </row>
    <row r="239" spans="2:10" ht="18" customHeight="1">
      <c r="B239" s="191"/>
      <c r="C239" s="203"/>
      <c r="D239" s="200"/>
      <c r="E239" s="201"/>
      <c r="F239" s="188"/>
      <c r="G239" s="204"/>
      <c r="H239" s="190"/>
      <c r="I239" s="190"/>
      <c r="J239" s="191"/>
    </row>
    <row r="240" spans="2:10" ht="18" customHeight="1">
      <c r="B240" s="177"/>
      <c r="C240" s="178"/>
      <c r="D240" s="194"/>
      <c r="E240" s="195"/>
      <c r="F240" s="181"/>
      <c r="G240" s="182"/>
      <c r="H240" s="183"/>
      <c r="I240" s="183"/>
      <c r="J240" s="177"/>
    </row>
    <row r="241" spans="2:10" ht="18" customHeight="1">
      <c r="B241" s="191"/>
      <c r="C241" s="203"/>
      <c r="D241" s="200"/>
      <c r="E241" s="201"/>
      <c r="F241" s="188"/>
      <c r="G241" s="204"/>
      <c r="H241" s="190"/>
      <c r="I241" s="190"/>
      <c r="J241" s="191"/>
    </row>
    <row r="242" spans="2:10" ht="18" customHeight="1">
      <c r="B242" s="177"/>
      <c r="C242" s="178"/>
      <c r="D242" s="194"/>
      <c r="E242" s="195"/>
      <c r="F242" s="181"/>
      <c r="G242" s="182"/>
      <c r="H242" s="183"/>
      <c r="I242" s="183"/>
      <c r="J242" s="177"/>
    </row>
    <row r="243" spans="2:10" ht="18" customHeight="1">
      <c r="B243" s="191"/>
      <c r="C243" s="203"/>
      <c r="D243" s="200"/>
      <c r="E243" s="201"/>
      <c r="F243" s="188"/>
      <c r="G243" s="204"/>
      <c r="H243" s="190"/>
      <c r="I243" s="190"/>
      <c r="J243" s="191"/>
    </row>
    <row r="244" spans="2:10" ht="18" customHeight="1">
      <c r="B244" s="177"/>
      <c r="C244" s="178"/>
      <c r="D244" s="194"/>
      <c r="E244" s="195"/>
      <c r="F244" s="181"/>
      <c r="G244" s="182"/>
      <c r="H244" s="183"/>
      <c r="I244" s="183"/>
      <c r="J244" s="177"/>
    </row>
    <row r="245" spans="2:10" ht="18" customHeight="1">
      <c r="B245" s="191"/>
      <c r="C245" s="203"/>
      <c r="D245" s="200"/>
      <c r="E245" s="201"/>
      <c r="F245" s="188"/>
      <c r="G245" s="204"/>
      <c r="H245" s="190"/>
      <c r="I245" s="190"/>
      <c r="J245" s="191"/>
    </row>
    <row r="246" spans="2:10" ht="18" customHeight="1">
      <c r="B246" s="177"/>
      <c r="C246" s="178"/>
      <c r="D246" s="194"/>
      <c r="E246" s="195"/>
      <c r="F246" s="181"/>
      <c r="G246" s="182"/>
      <c r="H246" s="183"/>
      <c r="I246" s="183"/>
      <c r="J246" s="177"/>
    </row>
    <row r="247" spans="2:10" ht="18" customHeight="1">
      <c r="B247" s="191"/>
      <c r="C247" s="203"/>
      <c r="D247" s="200"/>
      <c r="E247" s="201"/>
      <c r="F247" s="188"/>
      <c r="G247" s="204"/>
      <c r="H247" s="190"/>
      <c r="I247" s="190"/>
      <c r="J247" s="191"/>
    </row>
    <row r="248" spans="2:10" ht="18" customHeight="1">
      <c r="B248" s="177"/>
      <c r="C248" s="178"/>
      <c r="D248" s="194"/>
      <c r="E248" s="195"/>
      <c r="F248" s="181"/>
      <c r="G248" s="182"/>
      <c r="H248" s="183"/>
      <c r="I248" s="183"/>
      <c r="J248" s="177"/>
    </row>
    <row r="249" spans="2:10" ht="18" customHeight="1">
      <c r="B249" s="191"/>
      <c r="C249" s="203"/>
      <c r="D249" s="200"/>
      <c r="E249" s="201"/>
      <c r="F249" s="188"/>
      <c r="G249" s="204"/>
      <c r="H249" s="190"/>
      <c r="I249" s="190"/>
      <c r="J249" s="191"/>
    </row>
    <row r="250" spans="2:10" ht="18" customHeight="1">
      <c r="B250" s="177"/>
      <c r="C250" s="178"/>
      <c r="D250" s="194"/>
      <c r="E250" s="195"/>
      <c r="F250" s="181"/>
      <c r="G250" s="182"/>
      <c r="H250" s="183"/>
      <c r="I250" s="183"/>
      <c r="J250" s="177"/>
    </row>
    <row r="251" spans="2:10" ht="18" customHeight="1">
      <c r="B251" s="191"/>
      <c r="C251" s="203"/>
      <c r="D251" s="200"/>
      <c r="E251" s="201"/>
      <c r="F251" s="188"/>
      <c r="G251" s="204"/>
      <c r="H251" s="190"/>
      <c r="I251" s="190"/>
      <c r="J251" s="191"/>
    </row>
    <row r="252" spans="2:10" ht="18" customHeight="1">
      <c r="B252" s="177"/>
      <c r="C252" s="178"/>
      <c r="D252" s="194"/>
      <c r="E252" s="195"/>
      <c r="F252" s="181"/>
      <c r="G252" s="182"/>
      <c r="H252" s="183"/>
      <c r="I252" s="183"/>
      <c r="J252" s="177"/>
    </row>
    <row r="253" spans="2:10" ht="18" customHeight="1">
      <c r="B253" s="191"/>
      <c r="C253" s="203"/>
      <c r="D253" s="200"/>
      <c r="E253" s="201"/>
      <c r="F253" s="188"/>
      <c r="G253" s="204"/>
      <c r="H253" s="190"/>
      <c r="I253" s="190"/>
      <c r="J253" s="191"/>
    </row>
    <row r="254" spans="2:10" ht="18" customHeight="1">
      <c r="B254" s="177"/>
      <c r="C254" s="178"/>
      <c r="D254" s="194"/>
      <c r="E254" s="195"/>
      <c r="F254" s="181"/>
      <c r="G254" s="182"/>
      <c r="H254" s="183"/>
      <c r="I254" s="183"/>
      <c r="J254" s="177"/>
    </row>
    <row r="255" spans="2:10" ht="18" customHeight="1">
      <c r="B255" s="191"/>
      <c r="C255" s="203"/>
      <c r="D255" s="200"/>
      <c r="E255" s="201"/>
      <c r="F255" s="188"/>
      <c r="G255" s="204"/>
      <c r="H255" s="190"/>
      <c r="I255" s="190"/>
      <c r="J255" s="191"/>
    </row>
    <row r="256" spans="2:10" ht="18" customHeight="1">
      <c r="B256" s="177"/>
      <c r="C256" s="178"/>
      <c r="D256" s="194"/>
      <c r="E256" s="195"/>
      <c r="F256" s="181"/>
      <c r="G256" s="182"/>
      <c r="H256" s="183"/>
      <c r="I256" s="183"/>
      <c r="J256" s="177"/>
    </row>
    <row r="257" spans="2:10" ht="18" customHeight="1">
      <c r="B257" s="191"/>
      <c r="C257" s="203"/>
      <c r="D257" s="200"/>
      <c r="E257" s="201"/>
      <c r="F257" s="188"/>
      <c r="G257" s="204"/>
      <c r="H257" s="190"/>
      <c r="I257" s="190"/>
      <c r="J257" s="191"/>
    </row>
    <row r="258" spans="2:10" ht="18" customHeight="1">
      <c r="B258" s="177"/>
      <c r="C258" s="178"/>
      <c r="D258" s="194"/>
      <c r="E258" s="195"/>
      <c r="F258" s="181"/>
      <c r="G258" s="182"/>
      <c r="H258" s="183"/>
      <c r="I258" s="183"/>
      <c r="J258" s="177"/>
    </row>
    <row r="259" spans="2:10" ht="18" customHeight="1">
      <c r="B259" s="191"/>
      <c r="C259" s="203"/>
      <c r="D259" s="200"/>
      <c r="E259" s="201"/>
      <c r="F259" s="188"/>
      <c r="G259" s="204"/>
      <c r="H259" s="190"/>
      <c r="I259" s="190"/>
      <c r="J259" s="191"/>
    </row>
    <row r="260" spans="2:10" ht="18" customHeight="1">
      <c r="B260" s="177"/>
      <c r="C260" s="178"/>
      <c r="D260" s="194"/>
      <c r="E260" s="195"/>
      <c r="F260" s="181"/>
      <c r="G260" s="182"/>
      <c r="H260" s="183"/>
      <c r="I260" s="183"/>
      <c r="J260" s="177"/>
    </row>
    <row r="261" spans="2:10" ht="18" customHeight="1">
      <c r="B261" s="191"/>
      <c r="C261" s="203"/>
      <c r="D261" s="200"/>
      <c r="E261" s="201"/>
      <c r="F261" s="188"/>
      <c r="G261" s="204"/>
      <c r="H261" s="190"/>
      <c r="I261" s="190"/>
      <c r="J261" s="191"/>
    </row>
    <row r="262" spans="2:10" ht="18" customHeight="1">
      <c r="B262" s="177"/>
      <c r="C262" s="178"/>
      <c r="D262" s="194"/>
      <c r="E262" s="195"/>
      <c r="F262" s="181"/>
      <c r="G262" s="182"/>
      <c r="H262" s="183"/>
      <c r="I262" s="183"/>
      <c r="J262" s="177"/>
    </row>
    <row r="263" spans="2:10" ht="18" customHeight="1">
      <c r="B263" s="191"/>
      <c r="C263" s="203"/>
      <c r="D263" s="200"/>
      <c r="E263" s="201"/>
      <c r="F263" s="188"/>
      <c r="G263" s="204"/>
      <c r="H263" s="190"/>
      <c r="I263" s="190"/>
      <c r="J263" s="191"/>
    </row>
    <row r="264" spans="2:10" ht="18" customHeight="1">
      <c r="B264" s="177"/>
      <c r="C264" s="178"/>
      <c r="D264" s="194"/>
      <c r="E264" s="195"/>
      <c r="F264" s="181"/>
      <c r="G264" s="182"/>
      <c r="H264" s="183"/>
      <c r="I264" s="183"/>
      <c r="J264" s="177"/>
    </row>
    <row r="265" spans="2:10" ht="18" customHeight="1">
      <c r="B265" s="191"/>
      <c r="C265" s="203"/>
      <c r="D265" s="200"/>
      <c r="E265" s="201"/>
      <c r="F265" s="188"/>
      <c r="G265" s="204"/>
      <c r="H265" s="190"/>
      <c r="I265" s="190"/>
      <c r="J265" s="191"/>
    </row>
    <row r="266" spans="2:10" ht="18" customHeight="1">
      <c r="B266" s="177"/>
      <c r="C266" s="178"/>
      <c r="D266" s="194"/>
      <c r="E266" s="195"/>
      <c r="F266" s="181"/>
      <c r="G266" s="182"/>
      <c r="H266" s="183"/>
      <c r="I266" s="183"/>
      <c r="J266" s="177"/>
    </row>
    <row r="267" spans="2:10" ht="18" customHeight="1">
      <c r="B267" s="191"/>
      <c r="C267" s="203"/>
      <c r="D267" s="200"/>
      <c r="E267" s="201"/>
      <c r="F267" s="188"/>
      <c r="G267" s="204"/>
      <c r="H267" s="190"/>
      <c r="I267" s="190"/>
      <c r="J267" s="191"/>
    </row>
    <row r="268" spans="2:10" ht="18" customHeight="1">
      <c r="B268" s="177"/>
      <c r="C268" s="178"/>
      <c r="D268" s="194"/>
      <c r="E268" s="195"/>
      <c r="F268" s="181"/>
      <c r="G268" s="182"/>
      <c r="H268" s="183"/>
      <c r="I268" s="183"/>
      <c r="J268" s="177"/>
    </row>
    <row r="269" spans="2:10" ht="18" customHeight="1">
      <c r="B269" s="191"/>
      <c r="C269" s="203"/>
      <c r="D269" s="200"/>
      <c r="E269" s="201"/>
      <c r="F269" s="188"/>
      <c r="G269" s="204"/>
      <c r="H269" s="190"/>
      <c r="I269" s="190"/>
      <c r="J269" s="191"/>
    </row>
    <row r="270" spans="2:10" ht="18" customHeight="1">
      <c r="B270" s="177"/>
      <c r="C270" s="178"/>
      <c r="D270" s="194"/>
      <c r="E270" s="195"/>
      <c r="F270" s="181"/>
      <c r="G270" s="182"/>
      <c r="H270" s="183"/>
      <c r="I270" s="183"/>
      <c r="J270" s="177"/>
    </row>
    <row r="271" spans="2:10" ht="18" customHeight="1">
      <c r="B271" s="191"/>
      <c r="C271" s="203"/>
      <c r="D271" s="200"/>
      <c r="E271" s="201"/>
      <c r="F271" s="188"/>
      <c r="G271" s="204"/>
      <c r="H271" s="190"/>
      <c r="I271" s="190"/>
      <c r="J271" s="191"/>
    </row>
    <row r="272" spans="2:10" ht="18" customHeight="1">
      <c r="B272" s="177"/>
      <c r="C272" s="178"/>
      <c r="D272" s="194"/>
      <c r="E272" s="195"/>
      <c r="F272" s="181"/>
      <c r="G272" s="182"/>
      <c r="H272" s="183"/>
      <c r="I272" s="183"/>
      <c r="J272" s="177"/>
    </row>
    <row r="273" spans="2:10" ht="18" customHeight="1">
      <c r="B273" s="191"/>
      <c r="C273" s="203"/>
      <c r="D273" s="200"/>
      <c r="E273" s="201"/>
      <c r="F273" s="188"/>
      <c r="G273" s="204"/>
      <c r="H273" s="190"/>
      <c r="I273" s="190"/>
      <c r="J273" s="191"/>
    </row>
    <row r="274" spans="2:10" ht="18" customHeight="1">
      <c r="B274" s="177"/>
      <c r="C274" s="178"/>
      <c r="D274" s="194"/>
      <c r="E274" s="195"/>
      <c r="F274" s="181"/>
      <c r="G274" s="182"/>
      <c r="H274" s="183"/>
      <c r="I274" s="183"/>
      <c r="J274" s="177"/>
    </row>
    <row r="275" spans="2:10" ht="18" customHeight="1">
      <c r="B275" s="191"/>
      <c r="C275" s="203"/>
      <c r="D275" s="200"/>
      <c r="E275" s="201"/>
      <c r="F275" s="188"/>
      <c r="G275" s="204"/>
      <c r="H275" s="190"/>
      <c r="I275" s="190"/>
      <c r="J275" s="191"/>
    </row>
    <row r="276" spans="2:10" ht="18" customHeight="1">
      <c r="B276" s="177"/>
      <c r="C276" s="178"/>
      <c r="D276" s="194"/>
      <c r="E276" s="195"/>
      <c r="F276" s="181"/>
      <c r="G276" s="182"/>
      <c r="H276" s="183"/>
      <c r="I276" s="183"/>
      <c r="J276" s="177"/>
    </row>
    <row r="277" spans="2:10" ht="18" customHeight="1">
      <c r="B277" s="191"/>
      <c r="C277" s="203"/>
      <c r="D277" s="200"/>
      <c r="E277" s="201"/>
      <c r="F277" s="188"/>
      <c r="G277" s="204"/>
      <c r="H277" s="190"/>
      <c r="I277" s="190"/>
      <c r="J277" s="191"/>
    </row>
    <row r="278" spans="2:10" ht="18" customHeight="1">
      <c r="B278" s="177"/>
      <c r="C278" s="178"/>
      <c r="D278" s="194"/>
      <c r="E278" s="195"/>
      <c r="F278" s="181"/>
      <c r="G278" s="182"/>
      <c r="H278" s="183"/>
      <c r="I278" s="183"/>
      <c r="J278" s="177"/>
    </row>
    <row r="279" spans="2:10" ht="18" customHeight="1">
      <c r="B279" s="191"/>
      <c r="C279" s="203"/>
      <c r="D279" s="200"/>
      <c r="E279" s="201"/>
      <c r="F279" s="188"/>
      <c r="G279" s="204"/>
      <c r="H279" s="190"/>
      <c r="I279" s="190"/>
      <c r="J279" s="191"/>
    </row>
    <row r="280" spans="2:10" ht="18" customHeight="1">
      <c r="B280" s="177"/>
      <c r="C280" s="178"/>
      <c r="D280" s="194"/>
      <c r="E280" s="195"/>
      <c r="F280" s="181"/>
      <c r="G280" s="182"/>
      <c r="H280" s="183"/>
      <c r="I280" s="183"/>
      <c r="J280" s="177"/>
    </row>
    <row r="281" spans="2:10" ht="18" customHeight="1">
      <c r="B281" s="191"/>
      <c r="C281" s="203"/>
      <c r="D281" s="200"/>
      <c r="E281" s="201"/>
      <c r="F281" s="188"/>
      <c r="G281" s="204"/>
      <c r="H281" s="190"/>
      <c r="I281" s="190"/>
      <c r="J281" s="191"/>
    </row>
    <row r="282" spans="2:10" ht="18" customHeight="1">
      <c r="B282" s="177"/>
      <c r="C282" s="178"/>
      <c r="D282" s="194"/>
      <c r="E282" s="195"/>
      <c r="F282" s="181"/>
      <c r="G282" s="182"/>
      <c r="H282" s="183"/>
      <c r="I282" s="183"/>
      <c r="J282" s="177"/>
    </row>
    <row r="283" spans="2:10" ht="18" customHeight="1">
      <c r="B283" s="191"/>
      <c r="C283" s="203"/>
      <c r="D283" s="200"/>
      <c r="E283" s="201"/>
      <c r="F283" s="188"/>
      <c r="G283" s="204"/>
      <c r="H283" s="190"/>
      <c r="I283" s="190"/>
      <c r="J283" s="191"/>
    </row>
    <row r="284" spans="2:10" ht="18" customHeight="1">
      <c r="B284" s="177"/>
      <c r="C284" s="178"/>
      <c r="D284" s="194"/>
      <c r="E284" s="195"/>
      <c r="F284" s="181"/>
      <c r="G284" s="182"/>
      <c r="H284" s="183"/>
      <c r="I284" s="183"/>
      <c r="J284" s="177"/>
    </row>
    <row r="285" spans="2:10" ht="18" customHeight="1">
      <c r="B285" s="191"/>
      <c r="C285" s="203"/>
      <c r="D285" s="200"/>
      <c r="E285" s="201"/>
      <c r="F285" s="188"/>
      <c r="G285" s="204"/>
      <c r="H285" s="190"/>
      <c r="I285" s="190"/>
      <c r="J285" s="191"/>
    </row>
    <row r="286" spans="2:10" ht="18" customHeight="1">
      <c r="B286" s="177"/>
      <c r="C286" s="178"/>
      <c r="D286" s="194"/>
      <c r="E286" s="195"/>
      <c r="F286" s="181"/>
      <c r="G286" s="182"/>
      <c r="H286" s="183"/>
      <c r="I286" s="183"/>
      <c r="J286" s="177"/>
    </row>
    <row r="287" spans="2:10" ht="18" customHeight="1">
      <c r="B287" s="191"/>
      <c r="C287" s="203"/>
      <c r="D287" s="200"/>
      <c r="E287" s="201"/>
      <c r="F287" s="188"/>
      <c r="G287" s="204"/>
      <c r="H287" s="190"/>
      <c r="I287" s="190"/>
      <c r="J287" s="191"/>
    </row>
    <row r="288" spans="2:10" ht="18" customHeight="1">
      <c r="B288" s="177"/>
      <c r="C288" s="178"/>
      <c r="D288" s="194"/>
      <c r="E288" s="195"/>
      <c r="F288" s="181"/>
      <c r="G288" s="182"/>
      <c r="H288" s="183"/>
      <c r="I288" s="183"/>
      <c r="J288" s="177"/>
    </row>
    <row r="289" spans="2:10" ht="18" customHeight="1">
      <c r="B289" s="191"/>
      <c r="C289" s="203"/>
      <c r="D289" s="200"/>
      <c r="E289" s="201"/>
      <c r="F289" s="188"/>
      <c r="G289" s="204"/>
      <c r="H289" s="190"/>
      <c r="I289" s="190"/>
      <c r="J289" s="191"/>
    </row>
    <row r="290" spans="2:10" ht="18" customHeight="1">
      <c r="B290" s="177"/>
      <c r="C290" s="178"/>
      <c r="D290" s="194"/>
      <c r="E290" s="195"/>
      <c r="F290" s="181"/>
      <c r="G290" s="182"/>
      <c r="H290" s="183"/>
      <c r="I290" s="183"/>
      <c r="J290" s="177"/>
    </row>
    <row r="291" spans="2:10" ht="18" customHeight="1">
      <c r="B291" s="191"/>
      <c r="C291" s="203"/>
      <c r="D291" s="200"/>
      <c r="E291" s="201"/>
      <c r="F291" s="188"/>
      <c r="G291" s="204"/>
      <c r="H291" s="190"/>
      <c r="I291" s="190"/>
      <c r="J291" s="191"/>
    </row>
    <row r="292" spans="2:10" ht="18" customHeight="1">
      <c r="B292" s="177"/>
      <c r="C292" s="178"/>
      <c r="D292" s="194"/>
      <c r="E292" s="195"/>
      <c r="F292" s="181"/>
      <c r="G292" s="182"/>
      <c r="H292" s="183"/>
      <c r="I292" s="183"/>
      <c r="J292" s="177"/>
    </row>
    <row r="293" spans="2:10" ht="18" customHeight="1">
      <c r="B293" s="191"/>
      <c r="C293" s="203"/>
      <c r="D293" s="200"/>
      <c r="E293" s="201"/>
      <c r="F293" s="188"/>
      <c r="G293" s="204"/>
      <c r="H293" s="190"/>
      <c r="I293" s="190"/>
      <c r="J293" s="191"/>
    </row>
    <row r="294" spans="2:10" ht="18" customHeight="1">
      <c r="B294" s="177"/>
      <c r="C294" s="178"/>
      <c r="D294" s="194"/>
      <c r="E294" s="195"/>
      <c r="F294" s="181"/>
      <c r="G294" s="182"/>
      <c r="H294" s="183"/>
      <c r="I294" s="183"/>
      <c r="J294" s="177"/>
    </row>
    <row r="295" spans="2:10" ht="18" customHeight="1">
      <c r="B295" s="191"/>
      <c r="C295" s="203"/>
      <c r="D295" s="200"/>
      <c r="E295" s="201"/>
      <c r="F295" s="188"/>
      <c r="G295" s="204"/>
      <c r="H295" s="190"/>
      <c r="I295" s="190"/>
      <c r="J295" s="191"/>
    </row>
    <row r="296" spans="2:10" ht="18" customHeight="1">
      <c r="B296" s="177"/>
      <c r="C296" s="178"/>
      <c r="D296" s="194"/>
      <c r="E296" s="195"/>
      <c r="F296" s="181"/>
      <c r="G296" s="182"/>
      <c r="H296" s="183"/>
      <c r="I296" s="183"/>
      <c r="J296" s="177"/>
    </row>
    <row r="297" spans="2:10" ht="18" customHeight="1">
      <c r="B297" s="191"/>
      <c r="C297" s="203"/>
      <c r="D297" s="200"/>
      <c r="E297" s="201"/>
      <c r="F297" s="188"/>
      <c r="G297" s="204"/>
      <c r="H297" s="190"/>
      <c r="I297" s="190"/>
      <c r="J297" s="191"/>
    </row>
    <row r="298" spans="2:10" ht="18" customHeight="1">
      <c r="B298" s="177"/>
      <c r="C298" s="178"/>
      <c r="D298" s="194"/>
      <c r="E298" s="195"/>
      <c r="F298" s="181"/>
      <c r="G298" s="182"/>
      <c r="H298" s="183"/>
      <c r="I298" s="183"/>
      <c r="J298" s="177"/>
    </row>
    <row r="299" spans="2:10" ht="18" customHeight="1">
      <c r="B299" s="191"/>
      <c r="C299" s="203"/>
      <c r="D299" s="200"/>
      <c r="E299" s="201"/>
      <c r="F299" s="188"/>
      <c r="G299" s="204"/>
      <c r="H299" s="190"/>
      <c r="I299" s="190"/>
      <c r="J299" s="191"/>
    </row>
    <row r="300" spans="2:10" ht="18" customHeight="1">
      <c r="B300" s="177"/>
      <c r="C300" s="178"/>
      <c r="D300" s="194"/>
      <c r="E300" s="195"/>
      <c r="F300" s="181"/>
      <c r="G300" s="182"/>
      <c r="H300" s="183"/>
      <c r="I300" s="183"/>
      <c r="J300" s="177"/>
    </row>
    <row r="301" spans="2:10" ht="18" customHeight="1">
      <c r="B301" s="191"/>
      <c r="C301" s="203"/>
      <c r="D301" s="200"/>
      <c r="E301" s="201"/>
      <c r="F301" s="188"/>
      <c r="G301" s="204"/>
      <c r="H301" s="190"/>
      <c r="I301" s="190"/>
      <c r="J301" s="191"/>
    </row>
    <row r="302" spans="2:10" ht="18" customHeight="1">
      <c r="B302" s="177"/>
      <c r="C302" s="178"/>
      <c r="D302" s="194"/>
      <c r="E302" s="195"/>
      <c r="F302" s="181"/>
      <c r="G302" s="182"/>
      <c r="H302" s="183"/>
      <c r="I302" s="183"/>
      <c r="J302" s="177"/>
    </row>
    <row r="303" spans="2:10" ht="18" customHeight="1">
      <c r="B303" s="191"/>
      <c r="C303" s="203"/>
      <c r="D303" s="200"/>
      <c r="E303" s="201"/>
      <c r="F303" s="188"/>
      <c r="G303" s="204"/>
      <c r="H303" s="190"/>
      <c r="I303" s="190"/>
      <c r="J303" s="191"/>
    </row>
    <row r="304" spans="2:10" ht="18" customHeight="1">
      <c r="B304" s="177"/>
      <c r="C304" s="178"/>
      <c r="D304" s="194"/>
      <c r="E304" s="195"/>
      <c r="F304" s="181"/>
      <c r="G304" s="182"/>
      <c r="H304" s="183"/>
      <c r="I304" s="183"/>
      <c r="J304" s="177"/>
    </row>
    <row r="305" spans="2:10" ht="18" customHeight="1">
      <c r="B305" s="191"/>
      <c r="C305" s="203"/>
      <c r="D305" s="200"/>
      <c r="E305" s="201"/>
      <c r="F305" s="188"/>
      <c r="G305" s="204"/>
      <c r="H305" s="190"/>
      <c r="I305" s="190"/>
      <c r="J305" s="191"/>
    </row>
    <row r="306" spans="2:10" ht="18" customHeight="1">
      <c r="B306" s="177"/>
      <c r="C306" s="178"/>
      <c r="D306" s="194"/>
      <c r="E306" s="195"/>
      <c r="F306" s="181"/>
      <c r="G306" s="182"/>
      <c r="H306" s="183"/>
      <c r="I306" s="183"/>
      <c r="J306" s="177"/>
    </row>
    <row r="307" spans="2:10" ht="18" customHeight="1">
      <c r="B307" s="191"/>
      <c r="C307" s="203"/>
      <c r="D307" s="200"/>
      <c r="E307" s="201"/>
      <c r="F307" s="188"/>
      <c r="G307" s="204"/>
      <c r="H307" s="190"/>
      <c r="I307" s="190"/>
      <c r="J307" s="191"/>
    </row>
    <row r="308" spans="2:10" ht="18" customHeight="1">
      <c r="B308" s="177"/>
      <c r="C308" s="178"/>
      <c r="D308" s="194"/>
      <c r="E308" s="195"/>
      <c r="F308" s="181"/>
      <c r="G308" s="182"/>
      <c r="H308" s="183"/>
      <c r="I308" s="183"/>
      <c r="J308" s="177"/>
    </row>
    <row r="309" spans="2:10" ht="18" customHeight="1">
      <c r="B309" s="191"/>
      <c r="C309" s="203"/>
      <c r="D309" s="200"/>
      <c r="E309" s="201"/>
      <c r="F309" s="188"/>
      <c r="G309" s="204"/>
      <c r="H309" s="190"/>
      <c r="I309" s="190"/>
      <c r="J309" s="191"/>
    </row>
    <row r="310" spans="2:10" ht="18" customHeight="1">
      <c r="B310" s="177"/>
      <c r="C310" s="178"/>
      <c r="D310" s="194"/>
      <c r="E310" s="195"/>
      <c r="F310" s="181"/>
      <c r="G310" s="182"/>
      <c r="H310" s="183"/>
      <c r="I310" s="183"/>
      <c r="J310" s="177"/>
    </row>
    <row r="311" spans="2:10" ht="18" customHeight="1">
      <c r="B311" s="191"/>
      <c r="C311" s="203"/>
      <c r="D311" s="200"/>
      <c r="E311" s="201"/>
      <c r="F311" s="188"/>
      <c r="G311" s="204"/>
      <c r="H311" s="190"/>
      <c r="I311" s="190"/>
      <c r="J311" s="191"/>
    </row>
    <row r="312" spans="2:10" ht="18" customHeight="1">
      <c r="B312" s="177"/>
      <c r="C312" s="178"/>
      <c r="D312" s="194"/>
      <c r="E312" s="195"/>
      <c r="F312" s="181"/>
      <c r="G312" s="182"/>
      <c r="H312" s="183"/>
      <c r="I312" s="183"/>
      <c r="J312" s="177"/>
    </row>
    <row r="313" spans="2:10" ht="18" customHeight="1">
      <c r="B313" s="191"/>
      <c r="C313" s="203"/>
      <c r="D313" s="200"/>
      <c r="E313" s="201"/>
      <c r="F313" s="188"/>
      <c r="G313" s="204"/>
      <c r="H313" s="190"/>
      <c r="I313" s="190"/>
      <c r="J313" s="191"/>
    </row>
    <row r="314" spans="2:10" ht="18" customHeight="1">
      <c r="B314" s="177"/>
      <c r="C314" s="178"/>
      <c r="D314" s="194"/>
      <c r="E314" s="195"/>
      <c r="F314" s="181"/>
      <c r="G314" s="182"/>
      <c r="H314" s="183"/>
      <c r="I314" s="183"/>
      <c r="J314" s="177"/>
    </row>
    <row r="315" spans="2:10" ht="18" customHeight="1">
      <c r="B315" s="191"/>
      <c r="C315" s="203"/>
      <c r="D315" s="200"/>
      <c r="E315" s="201"/>
      <c r="F315" s="188"/>
      <c r="G315" s="204"/>
      <c r="H315" s="190"/>
      <c r="I315" s="190"/>
      <c r="J315" s="191"/>
    </row>
    <row r="316" spans="2:10" ht="18" customHeight="1">
      <c r="B316" s="177"/>
      <c r="C316" s="178"/>
      <c r="D316" s="194"/>
      <c r="E316" s="195"/>
      <c r="F316" s="181"/>
      <c r="G316" s="182"/>
      <c r="H316" s="183"/>
      <c r="I316" s="183"/>
      <c r="J316" s="177"/>
    </row>
    <row r="317" spans="2:10" ht="18" customHeight="1">
      <c r="B317" s="191"/>
      <c r="C317" s="203"/>
      <c r="D317" s="200"/>
      <c r="E317" s="201"/>
      <c r="F317" s="188"/>
      <c r="G317" s="204"/>
      <c r="H317" s="190"/>
      <c r="I317" s="190"/>
      <c r="J317" s="191"/>
    </row>
    <row r="318" spans="2:10" ht="18" customHeight="1">
      <c r="B318" s="177"/>
      <c r="C318" s="178"/>
      <c r="D318" s="194"/>
      <c r="E318" s="195"/>
      <c r="F318" s="181"/>
      <c r="G318" s="182"/>
      <c r="H318" s="183"/>
      <c r="I318" s="183"/>
      <c r="J318" s="177"/>
    </row>
    <row r="319" spans="2:10" ht="18" customHeight="1">
      <c r="B319" s="191"/>
      <c r="C319" s="203"/>
      <c r="D319" s="200"/>
      <c r="E319" s="201"/>
      <c r="F319" s="188"/>
      <c r="G319" s="204"/>
      <c r="H319" s="190"/>
      <c r="I319" s="190"/>
      <c r="J319" s="191"/>
    </row>
    <row r="320" spans="2:10" ht="18" customHeight="1">
      <c r="B320" s="177"/>
      <c r="C320" s="178"/>
      <c r="D320" s="194"/>
      <c r="E320" s="195"/>
      <c r="F320" s="181"/>
      <c r="G320" s="182"/>
      <c r="H320" s="183"/>
      <c r="I320" s="183"/>
      <c r="J320" s="177"/>
    </row>
    <row r="321" spans="2:10" ht="18" customHeight="1">
      <c r="B321" s="191"/>
      <c r="C321" s="203"/>
      <c r="D321" s="200"/>
      <c r="E321" s="201"/>
      <c r="F321" s="188"/>
      <c r="G321" s="204"/>
      <c r="H321" s="190"/>
      <c r="I321" s="190"/>
      <c r="J321" s="191"/>
    </row>
    <row r="322" spans="2:10" ht="18" customHeight="1">
      <c r="B322" s="177"/>
      <c r="C322" s="178"/>
      <c r="D322" s="194"/>
      <c r="E322" s="195"/>
      <c r="F322" s="181"/>
      <c r="G322" s="182"/>
      <c r="H322" s="183"/>
      <c r="I322" s="183"/>
      <c r="J322" s="177"/>
    </row>
    <row r="323" spans="2:10" ht="18" customHeight="1">
      <c r="B323" s="191"/>
      <c r="C323" s="203"/>
      <c r="D323" s="200"/>
      <c r="E323" s="201"/>
      <c r="F323" s="188"/>
      <c r="G323" s="204"/>
      <c r="H323" s="190"/>
      <c r="I323" s="190"/>
      <c r="J323" s="191"/>
    </row>
    <row r="324" spans="2:10" ht="18" customHeight="1">
      <c r="B324" s="177"/>
      <c r="C324" s="178"/>
      <c r="D324" s="194"/>
      <c r="E324" s="195"/>
      <c r="F324" s="181"/>
      <c r="G324" s="182"/>
      <c r="H324" s="183"/>
      <c r="I324" s="183"/>
      <c r="J324" s="177"/>
    </row>
    <row r="325" spans="2:10" ht="18" customHeight="1">
      <c r="B325" s="191"/>
      <c r="C325" s="203"/>
      <c r="D325" s="200"/>
      <c r="E325" s="201"/>
      <c r="F325" s="188"/>
      <c r="G325" s="204"/>
      <c r="H325" s="190"/>
      <c r="I325" s="190"/>
      <c r="J325" s="191"/>
    </row>
    <row r="326" spans="2:10" ht="18" customHeight="1">
      <c r="B326" s="177"/>
      <c r="C326" s="178"/>
      <c r="D326" s="194"/>
      <c r="E326" s="195"/>
      <c r="F326" s="181"/>
      <c r="G326" s="182"/>
      <c r="H326" s="183"/>
      <c r="I326" s="183"/>
      <c r="J326" s="177"/>
    </row>
    <row r="327" spans="2:10" ht="18" customHeight="1">
      <c r="B327" s="191"/>
      <c r="C327" s="203"/>
      <c r="D327" s="200"/>
      <c r="E327" s="201"/>
      <c r="F327" s="188"/>
      <c r="G327" s="204"/>
      <c r="H327" s="190"/>
      <c r="I327" s="190"/>
      <c r="J327" s="191"/>
    </row>
    <row r="328" spans="2:10" ht="18" customHeight="1">
      <c r="B328" s="177"/>
      <c r="C328" s="178"/>
      <c r="D328" s="194"/>
      <c r="E328" s="195"/>
      <c r="F328" s="181"/>
      <c r="G328" s="182"/>
      <c r="H328" s="183"/>
      <c r="I328" s="183"/>
      <c r="J328" s="177"/>
    </row>
    <row r="329" spans="2:10" ht="18" customHeight="1">
      <c r="B329" s="191"/>
      <c r="C329" s="203"/>
      <c r="D329" s="200"/>
      <c r="E329" s="201"/>
      <c r="F329" s="188"/>
      <c r="G329" s="204"/>
      <c r="H329" s="190"/>
      <c r="I329" s="190"/>
      <c r="J329" s="191"/>
    </row>
    <row r="330" spans="2:10" ht="18" customHeight="1">
      <c r="B330" s="177"/>
      <c r="C330" s="178"/>
      <c r="D330" s="194"/>
      <c r="E330" s="195"/>
      <c r="F330" s="181"/>
      <c r="G330" s="182"/>
      <c r="H330" s="183"/>
      <c r="I330" s="183"/>
      <c r="J330" s="177"/>
    </row>
    <row r="331" spans="2:10" ht="18" customHeight="1">
      <c r="B331" s="191"/>
      <c r="C331" s="203"/>
      <c r="D331" s="200"/>
      <c r="E331" s="201"/>
      <c r="F331" s="188"/>
      <c r="G331" s="204"/>
      <c r="H331" s="190"/>
      <c r="I331" s="190"/>
      <c r="J331" s="191"/>
    </row>
    <row r="332" spans="2:10" ht="18" customHeight="1">
      <c r="B332" s="177"/>
      <c r="C332" s="178"/>
      <c r="D332" s="194"/>
      <c r="E332" s="195"/>
      <c r="F332" s="181"/>
      <c r="G332" s="182"/>
      <c r="H332" s="183"/>
      <c r="I332" s="183"/>
      <c r="J332" s="177"/>
    </row>
    <row r="333" spans="2:10" ht="18" customHeight="1">
      <c r="B333" s="191"/>
      <c r="C333" s="203"/>
      <c r="D333" s="200"/>
      <c r="E333" s="201"/>
      <c r="F333" s="188"/>
      <c r="G333" s="204"/>
      <c r="H333" s="190"/>
      <c r="I333" s="190"/>
      <c r="J333" s="191"/>
    </row>
    <row r="334" spans="2:10" ht="18" customHeight="1">
      <c r="B334" s="177"/>
      <c r="C334" s="178"/>
      <c r="D334" s="194"/>
      <c r="E334" s="195"/>
      <c r="F334" s="181"/>
      <c r="G334" s="182"/>
      <c r="H334" s="183"/>
      <c r="I334" s="183"/>
      <c r="J334" s="177"/>
    </row>
    <row r="335" spans="2:10" ht="18" customHeight="1">
      <c r="B335" s="191"/>
      <c r="C335" s="203"/>
      <c r="D335" s="200"/>
      <c r="E335" s="201"/>
      <c r="F335" s="188"/>
      <c r="G335" s="204"/>
      <c r="H335" s="190"/>
      <c r="I335" s="190"/>
      <c r="J335" s="191"/>
    </row>
    <row r="336" spans="2:10" ht="18" customHeight="1">
      <c r="B336" s="177"/>
      <c r="C336" s="178"/>
      <c r="D336" s="194"/>
      <c r="E336" s="195"/>
      <c r="F336" s="181"/>
      <c r="G336" s="182"/>
      <c r="H336" s="183"/>
      <c r="I336" s="183"/>
      <c r="J336" s="177"/>
    </row>
    <row r="337" spans="2:10" ht="18" customHeight="1">
      <c r="B337" s="191"/>
      <c r="C337" s="203"/>
      <c r="D337" s="200"/>
      <c r="E337" s="201"/>
      <c r="F337" s="188"/>
      <c r="G337" s="204"/>
      <c r="H337" s="190"/>
      <c r="I337" s="190"/>
      <c r="J337" s="191"/>
    </row>
    <row r="338" spans="2:10" ht="18" customHeight="1">
      <c r="B338" s="177"/>
      <c r="C338" s="178"/>
      <c r="D338" s="194"/>
      <c r="E338" s="195"/>
      <c r="F338" s="181"/>
      <c r="G338" s="182"/>
      <c r="H338" s="183"/>
      <c r="I338" s="183"/>
      <c r="J338" s="177"/>
    </row>
    <row r="339" spans="2:10" ht="18" customHeight="1">
      <c r="B339" s="191"/>
      <c r="C339" s="203"/>
      <c r="D339" s="200"/>
      <c r="E339" s="201"/>
      <c r="F339" s="188"/>
      <c r="G339" s="204"/>
      <c r="H339" s="190"/>
      <c r="I339" s="190"/>
      <c r="J339" s="191"/>
    </row>
    <row r="340" spans="2:10" ht="18" customHeight="1">
      <c r="B340" s="177"/>
      <c r="C340" s="178"/>
      <c r="D340" s="194"/>
      <c r="E340" s="195"/>
      <c r="F340" s="181"/>
      <c r="G340" s="182"/>
      <c r="H340" s="183"/>
      <c r="I340" s="183"/>
      <c r="J340" s="177"/>
    </row>
    <row r="341" spans="2:10" ht="18" customHeight="1">
      <c r="B341" s="191"/>
      <c r="C341" s="203"/>
      <c r="D341" s="200"/>
      <c r="E341" s="201"/>
      <c r="F341" s="188"/>
      <c r="G341" s="204"/>
      <c r="H341" s="190"/>
      <c r="I341" s="190"/>
      <c r="J341" s="191"/>
    </row>
    <row r="342" spans="2:10" ht="18" customHeight="1">
      <c r="B342" s="177"/>
      <c r="C342" s="178"/>
      <c r="D342" s="194"/>
      <c r="E342" s="195"/>
      <c r="F342" s="181"/>
      <c r="G342" s="182"/>
      <c r="H342" s="183"/>
      <c r="I342" s="183"/>
      <c r="J342" s="177"/>
    </row>
    <row r="343" spans="2:10" ht="18" customHeight="1">
      <c r="B343" s="191"/>
      <c r="C343" s="203"/>
      <c r="D343" s="200"/>
      <c r="E343" s="201"/>
      <c r="F343" s="188"/>
      <c r="G343" s="204"/>
      <c r="H343" s="190"/>
      <c r="I343" s="190"/>
      <c r="J343" s="191"/>
    </row>
    <row r="344" spans="2:10" ht="18" customHeight="1">
      <c r="B344" s="177"/>
      <c r="C344" s="178"/>
      <c r="D344" s="194"/>
      <c r="E344" s="195"/>
      <c r="F344" s="181"/>
      <c r="G344" s="182"/>
      <c r="H344" s="183"/>
      <c r="I344" s="183"/>
      <c r="J344" s="177"/>
    </row>
    <row r="345" spans="2:10" ht="18" customHeight="1">
      <c r="B345" s="191"/>
      <c r="C345" s="203"/>
      <c r="D345" s="200"/>
      <c r="E345" s="201"/>
      <c r="F345" s="188"/>
      <c r="G345" s="204"/>
      <c r="H345" s="190"/>
      <c r="I345" s="190"/>
      <c r="J345" s="191"/>
    </row>
    <row r="346" spans="2:10" ht="18" customHeight="1">
      <c r="B346" s="177"/>
      <c r="C346" s="178"/>
      <c r="D346" s="194"/>
      <c r="E346" s="195"/>
      <c r="F346" s="181"/>
      <c r="G346" s="182"/>
      <c r="H346" s="183"/>
      <c r="I346" s="183"/>
      <c r="J346" s="177"/>
    </row>
    <row r="347" spans="2:10" ht="18" customHeight="1">
      <c r="B347" s="191"/>
      <c r="C347" s="203"/>
      <c r="D347" s="200"/>
      <c r="E347" s="201"/>
      <c r="F347" s="188"/>
      <c r="G347" s="204"/>
      <c r="H347" s="190"/>
      <c r="I347" s="190"/>
      <c r="J347" s="191"/>
    </row>
    <row r="348" spans="2:10" ht="18" customHeight="1">
      <c r="B348" s="177"/>
      <c r="C348" s="178"/>
      <c r="D348" s="194"/>
      <c r="E348" s="195"/>
      <c r="F348" s="181"/>
      <c r="G348" s="182"/>
      <c r="H348" s="183"/>
      <c r="I348" s="183"/>
      <c r="J348" s="177"/>
    </row>
    <row r="349" spans="2:10" ht="18" customHeight="1">
      <c r="B349" s="191"/>
      <c r="C349" s="203"/>
      <c r="D349" s="200"/>
      <c r="E349" s="201"/>
      <c r="F349" s="188"/>
      <c r="G349" s="204"/>
      <c r="H349" s="190"/>
      <c r="I349" s="190"/>
      <c r="J349" s="191"/>
    </row>
    <row r="350" spans="2:10" ht="18" customHeight="1">
      <c r="B350" s="177"/>
      <c r="C350" s="178"/>
      <c r="D350" s="194"/>
      <c r="E350" s="195"/>
      <c r="F350" s="181"/>
      <c r="G350" s="182"/>
      <c r="H350" s="183"/>
      <c r="I350" s="183"/>
      <c r="J350" s="177"/>
    </row>
    <row r="351" spans="2:10" ht="18" customHeight="1">
      <c r="B351" s="191"/>
      <c r="C351" s="203"/>
      <c r="D351" s="200"/>
      <c r="E351" s="201"/>
      <c r="F351" s="188"/>
      <c r="G351" s="204"/>
      <c r="H351" s="190"/>
      <c r="I351" s="190"/>
      <c r="J351" s="191"/>
    </row>
    <row r="352" spans="2:10" ht="18" customHeight="1">
      <c r="B352" s="177"/>
      <c r="C352" s="178"/>
      <c r="D352" s="194"/>
      <c r="E352" s="195"/>
      <c r="F352" s="181"/>
      <c r="G352" s="182"/>
      <c r="H352" s="183"/>
      <c r="I352" s="183"/>
      <c r="J352" s="177"/>
    </row>
    <row r="353" spans="2:10" ht="18" customHeight="1">
      <c r="B353" s="191"/>
      <c r="C353" s="203"/>
      <c r="D353" s="200"/>
      <c r="E353" s="201"/>
      <c r="F353" s="188"/>
      <c r="G353" s="204"/>
      <c r="H353" s="190"/>
      <c r="I353" s="190"/>
      <c r="J353" s="191"/>
    </row>
    <row r="354" spans="2:10" ht="18" customHeight="1">
      <c r="B354" s="177"/>
      <c r="C354" s="178"/>
      <c r="D354" s="194"/>
      <c r="E354" s="195"/>
      <c r="F354" s="181"/>
      <c r="G354" s="182"/>
      <c r="H354" s="183"/>
      <c r="I354" s="183"/>
      <c r="J354" s="177"/>
    </row>
    <row r="355" spans="2:10" ht="18" customHeight="1">
      <c r="B355" s="191"/>
      <c r="C355" s="203"/>
      <c r="D355" s="200"/>
      <c r="E355" s="201"/>
      <c r="F355" s="188"/>
      <c r="G355" s="204"/>
      <c r="H355" s="190"/>
      <c r="I355" s="190"/>
      <c r="J355" s="191"/>
    </row>
    <row r="356" spans="2:10" ht="18" customHeight="1">
      <c r="B356" s="177"/>
      <c r="C356" s="178"/>
      <c r="D356" s="194"/>
      <c r="E356" s="195"/>
      <c r="F356" s="181"/>
      <c r="G356" s="182"/>
      <c r="H356" s="183"/>
      <c r="I356" s="183"/>
      <c r="J356" s="177"/>
    </row>
    <row r="357" spans="2:10" ht="18" customHeight="1">
      <c r="B357" s="191"/>
      <c r="C357" s="203"/>
      <c r="D357" s="200"/>
      <c r="E357" s="201"/>
      <c r="F357" s="188"/>
      <c r="G357" s="204"/>
      <c r="H357" s="190"/>
      <c r="I357" s="190"/>
      <c r="J357" s="191"/>
    </row>
    <row r="358" spans="2:10" ht="18" customHeight="1">
      <c r="B358" s="177"/>
      <c r="C358" s="178"/>
      <c r="D358" s="194"/>
      <c r="E358" s="195"/>
      <c r="F358" s="181"/>
      <c r="G358" s="182"/>
      <c r="H358" s="183"/>
      <c r="I358" s="183"/>
      <c r="J358" s="177"/>
    </row>
    <row r="359" spans="2:10" ht="18" customHeight="1">
      <c r="B359" s="191"/>
      <c r="C359" s="203"/>
      <c r="D359" s="200"/>
      <c r="E359" s="201"/>
      <c r="F359" s="188"/>
      <c r="G359" s="204"/>
      <c r="H359" s="190"/>
      <c r="I359" s="190"/>
      <c r="J359" s="191"/>
    </row>
    <row r="360" spans="2:10" ht="18" customHeight="1">
      <c r="B360" s="177"/>
      <c r="C360" s="178"/>
      <c r="D360" s="194"/>
      <c r="E360" s="195"/>
      <c r="F360" s="181"/>
      <c r="G360" s="182"/>
      <c r="H360" s="183"/>
      <c r="I360" s="183"/>
      <c r="J360" s="177"/>
    </row>
    <row r="361" spans="2:10" ht="18" customHeight="1">
      <c r="B361" s="191"/>
      <c r="C361" s="203"/>
      <c r="D361" s="200"/>
      <c r="E361" s="201"/>
      <c r="F361" s="188"/>
      <c r="G361" s="204"/>
      <c r="H361" s="190"/>
      <c r="I361" s="190"/>
      <c r="J361" s="191"/>
    </row>
    <row r="362" spans="2:10" ht="18" customHeight="1">
      <c r="B362" s="177"/>
      <c r="C362" s="178"/>
      <c r="D362" s="194"/>
      <c r="E362" s="195"/>
      <c r="F362" s="181"/>
      <c r="G362" s="182"/>
      <c r="H362" s="183"/>
      <c r="I362" s="183"/>
      <c r="J362" s="177"/>
    </row>
    <row r="363" spans="2:10" ht="18" customHeight="1">
      <c r="B363" s="191"/>
      <c r="C363" s="203"/>
      <c r="D363" s="200"/>
      <c r="E363" s="201"/>
      <c r="F363" s="188"/>
      <c r="G363" s="204"/>
      <c r="H363" s="190"/>
      <c r="I363" s="190"/>
      <c r="J363" s="191"/>
    </row>
    <row r="364" spans="2:10" ht="18" customHeight="1">
      <c r="B364" s="177"/>
      <c r="C364" s="178"/>
      <c r="D364" s="194"/>
      <c r="E364" s="195"/>
      <c r="F364" s="181"/>
      <c r="G364" s="182"/>
      <c r="H364" s="183"/>
      <c r="I364" s="183"/>
      <c r="J364" s="177"/>
    </row>
    <row r="365" spans="2:10" ht="18" customHeight="1">
      <c r="B365" s="191"/>
      <c r="C365" s="203"/>
      <c r="D365" s="200"/>
      <c r="E365" s="201"/>
      <c r="F365" s="188"/>
      <c r="G365" s="204"/>
      <c r="H365" s="190"/>
      <c r="I365" s="190"/>
      <c r="J365" s="191"/>
    </row>
    <row r="366" spans="2:10" ht="18" customHeight="1">
      <c r="B366" s="177"/>
      <c r="C366" s="178"/>
      <c r="D366" s="194"/>
      <c r="E366" s="195"/>
      <c r="F366" s="181"/>
      <c r="G366" s="182"/>
      <c r="H366" s="183"/>
      <c r="I366" s="183"/>
      <c r="J366" s="177"/>
    </row>
    <row r="367" spans="2:10" ht="18" customHeight="1">
      <c r="B367" s="191"/>
      <c r="C367" s="203"/>
      <c r="D367" s="200"/>
      <c r="E367" s="201"/>
      <c r="F367" s="188"/>
      <c r="G367" s="204"/>
      <c r="H367" s="190"/>
      <c r="I367" s="190"/>
      <c r="J367" s="191"/>
    </row>
    <row r="368" spans="2:10" ht="18" customHeight="1">
      <c r="B368" s="177"/>
      <c r="C368" s="178"/>
      <c r="D368" s="194"/>
      <c r="E368" s="195"/>
      <c r="F368" s="181"/>
      <c r="G368" s="182"/>
      <c r="H368" s="183"/>
      <c r="I368" s="183"/>
      <c r="J368" s="177"/>
    </row>
    <row r="369" spans="2:10" ht="18" customHeight="1">
      <c r="B369" s="191"/>
      <c r="C369" s="203"/>
      <c r="D369" s="200"/>
      <c r="E369" s="201"/>
      <c r="F369" s="188"/>
      <c r="G369" s="204"/>
      <c r="H369" s="190"/>
      <c r="I369" s="190"/>
      <c r="J369" s="191"/>
    </row>
    <row r="370" spans="2:10" ht="18" customHeight="1">
      <c r="B370" s="177"/>
      <c r="C370" s="178"/>
      <c r="D370" s="194"/>
      <c r="E370" s="195"/>
      <c r="F370" s="181"/>
      <c r="G370" s="182"/>
      <c r="H370" s="183"/>
      <c r="I370" s="183"/>
      <c r="J370" s="177"/>
    </row>
    <row r="371" spans="2:10" ht="18" customHeight="1">
      <c r="B371" s="191"/>
      <c r="C371" s="203"/>
      <c r="D371" s="200"/>
      <c r="E371" s="201"/>
      <c r="F371" s="188"/>
      <c r="G371" s="204"/>
      <c r="H371" s="190"/>
      <c r="I371" s="190"/>
      <c r="J371" s="191"/>
    </row>
    <row r="372" spans="2:10" ht="18" customHeight="1">
      <c r="B372" s="177"/>
      <c r="C372" s="178"/>
      <c r="D372" s="194"/>
      <c r="E372" s="195"/>
      <c r="F372" s="181"/>
      <c r="G372" s="182"/>
      <c r="H372" s="183"/>
      <c r="I372" s="183"/>
      <c r="J372" s="177"/>
    </row>
    <row r="373" spans="2:10" ht="18" customHeight="1">
      <c r="B373" s="191"/>
      <c r="C373" s="203"/>
      <c r="D373" s="200"/>
      <c r="E373" s="201"/>
      <c r="F373" s="188"/>
      <c r="G373" s="204"/>
      <c r="H373" s="190"/>
      <c r="I373" s="190"/>
      <c r="J373" s="191"/>
    </row>
    <row r="374" spans="2:10" ht="18" customHeight="1">
      <c r="B374" s="177"/>
      <c r="C374" s="178"/>
      <c r="D374" s="194"/>
      <c r="E374" s="195"/>
      <c r="F374" s="181"/>
      <c r="G374" s="182"/>
      <c r="H374" s="183"/>
      <c r="I374" s="183"/>
      <c r="J374" s="177"/>
    </row>
    <row r="375" spans="2:10" ht="18" customHeight="1">
      <c r="B375" s="191"/>
      <c r="C375" s="203"/>
      <c r="D375" s="200"/>
      <c r="E375" s="201"/>
      <c r="F375" s="188"/>
      <c r="G375" s="204"/>
      <c r="H375" s="190"/>
      <c r="I375" s="190"/>
      <c r="J375" s="191"/>
    </row>
    <row r="376" spans="2:10" ht="18" customHeight="1">
      <c r="B376" s="177"/>
      <c r="C376" s="178"/>
      <c r="D376" s="194"/>
      <c r="E376" s="195"/>
      <c r="F376" s="181"/>
      <c r="G376" s="182"/>
      <c r="H376" s="183"/>
      <c r="I376" s="183"/>
      <c r="J376" s="177"/>
    </row>
    <row r="377" spans="2:10" ht="18" customHeight="1">
      <c r="B377" s="191"/>
      <c r="C377" s="203"/>
      <c r="D377" s="200"/>
      <c r="E377" s="201"/>
      <c r="F377" s="188"/>
      <c r="G377" s="204"/>
      <c r="H377" s="190"/>
      <c r="I377" s="190"/>
      <c r="J377" s="191"/>
    </row>
    <row r="378" spans="2:10" ht="18" customHeight="1">
      <c r="B378" s="177"/>
      <c r="C378" s="178"/>
      <c r="D378" s="194"/>
      <c r="E378" s="195"/>
      <c r="F378" s="181"/>
      <c r="G378" s="182"/>
      <c r="H378" s="183"/>
      <c r="I378" s="183"/>
      <c r="J378" s="177"/>
    </row>
    <row r="379" spans="2:10" ht="18" customHeight="1">
      <c r="B379" s="191"/>
      <c r="C379" s="203"/>
      <c r="D379" s="200"/>
      <c r="E379" s="201"/>
      <c r="F379" s="188"/>
      <c r="G379" s="204"/>
      <c r="H379" s="190"/>
      <c r="I379" s="190"/>
      <c r="J379" s="191"/>
    </row>
    <row r="380" spans="2:10" ht="18" customHeight="1">
      <c r="B380" s="177"/>
      <c r="C380" s="178"/>
      <c r="D380" s="194"/>
      <c r="E380" s="195"/>
      <c r="F380" s="181"/>
      <c r="G380" s="182"/>
      <c r="H380" s="183"/>
      <c r="I380" s="183"/>
      <c r="J380" s="177"/>
    </row>
    <row r="381" spans="2:10" ht="18" customHeight="1">
      <c r="B381" s="191"/>
      <c r="C381" s="203"/>
      <c r="D381" s="200"/>
      <c r="E381" s="201"/>
      <c r="F381" s="188"/>
      <c r="G381" s="204"/>
      <c r="H381" s="190"/>
      <c r="I381" s="190"/>
      <c r="J381" s="191"/>
    </row>
    <row r="382" spans="2:10" ht="18" customHeight="1">
      <c r="B382" s="177"/>
      <c r="C382" s="178"/>
      <c r="D382" s="194"/>
      <c r="E382" s="195"/>
      <c r="F382" s="181"/>
      <c r="G382" s="182"/>
      <c r="H382" s="183"/>
      <c r="I382" s="183"/>
      <c r="J382" s="177"/>
    </row>
    <row r="383" spans="2:10" ht="18" customHeight="1">
      <c r="B383" s="191"/>
      <c r="C383" s="203"/>
      <c r="D383" s="200"/>
      <c r="E383" s="201"/>
      <c r="F383" s="188"/>
      <c r="G383" s="204"/>
      <c r="H383" s="190"/>
      <c r="I383" s="190"/>
      <c r="J383" s="191"/>
    </row>
    <row r="384" spans="2:10" ht="18" customHeight="1">
      <c r="B384" s="177"/>
      <c r="C384" s="178"/>
      <c r="D384" s="194"/>
      <c r="E384" s="195"/>
      <c r="F384" s="181"/>
      <c r="G384" s="182"/>
      <c r="H384" s="183"/>
      <c r="I384" s="183"/>
      <c r="J384" s="177"/>
    </row>
    <row r="385" spans="2:10" ht="18" customHeight="1">
      <c r="B385" s="191"/>
      <c r="C385" s="203"/>
      <c r="D385" s="200"/>
      <c r="E385" s="201"/>
      <c r="F385" s="188"/>
      <c r="G385" s="204"/>
      <c r="H385" s="190"/>
      <c r="I385" s="190"/>
      <c r="J385" s="191"/>
    </row>
    <row r="386" spans="2:10" ht="18" customHeight="1">
      <c r="B386" s="177"/>
      <c r="C386" s="178"/>
      <c r="D386" s="194"/>
      <c r="E386" s="195"/>
      <c r="F386" s="181"/>
      <c r="G386" s="182"/>
      <c r="H386" s="183"/>
      <c r="I386" s="183"/>
      <c r="J386" s="177"/>
    </row>
    <row r="387" spans="2:10" ht="18" customHeight="1">
      <c r="B387" s="191"/>
      <c r="C387" s="203"/>
      <c r="D387" s="200"/>
      <c r="E387" s="201"/>
      <c r="F387" s="188"/>
      <c r="G387" s="204"/>
      <c r="H387" s="190"/>
      <c r="I387" s="190"/>
      <c r="J387" s="191"/>
    </row>
    <row r="388" spans="2:10" ht="18" customHeight="1">
      <c r="B388" s="177"/>
      <c r="C388" s="178"/>
      <c r="D388" s="194"/>
      <c r="E388" s="195"/>
      <c r="F388" s="181"/>
      <c r="G388" s="182"/>
      <c r="H388" s="183"/>
      <c r="I388" s="183"/>
      <c r="J388" s="177"/>
    </row>
    <row r="389" spans="2:10" ht="18" customHeight="1">
      <c r="B389" s="191"/>
      <c r="C389" s="203"/>
      <c r="D389" s="200"/>
      <c r="E389" s="201"/>
      <c r="F389" s="188"/>
      <c r="G389" s="204"/>
      <c r="H389" s="190"/>
      <c r="I389" s="190"/>
      <c r="J389" s="191"/>
    </row>
    <row r="390" spans="2:10" ht="18" customHeight="1">
      <c r="B390" s="177"/>
      <c r="C390" s="178"/>
      <c r="D390" s="194"/>
      <c r="E390" s="195"/>
      <c r="F390" s="181"/>
      <c r="G390" s="182"/>
      <c r="H390" s="183"/>
      <c r="I390" s="183"/>
      <c r="J390" s="177"/>
    </row>
    <row r="391" spans="2:10" ht="18" customHeight="1">
      <c r="B391" s="191"/>
      <c r="C391" s="203"/>
      <c r="D391" s="200"/>
      <c r="E391" s="201"/>
      <c r="F391" s="188"/>
      <c r="G391" s="204"/>
      <c r="H391" s="190"/>
      <c r="I391" s="190"/>
      <c r="J391" s="191"/>
    </row>
    <row r="392" spans="2:10" ht="18" customHeight="1">
      <c r="B392" s="177"/>
      <c r="C392" s="178"/>
      <c r="D392" s="194"/>
      <c r="E392" s="195"/>
      <c r="F392" s="181"/>
      <c r="G392" s="182"/>
      <c r="H392" s="183"/>
      <c r="I392" s="183"/>
      <c r="J392" s="177"/>
    </row>
    <row r="393" spans="2:10" ht="18" customHeight="1">
      <c r="B393" s="191"/>
      <c r="C393" s="203"/>
      <c r="D393" s="200"/>
      <c r="E393" s="201"/>
      <c r="F393" s="188"/>
      <c r="G393" s="204"/>
      <c r="H393" s="190"/>
      <c r="I393" s="190"/>
      <c r="J393" s="191"/>
    </row>
    <row r="394" spans="2:10" ht="18" customHeight="1">
      <c r="B394" s="177"/>
      <c r="C394" s="178"/>
      <c r="D394" s="194"/>
      <c r="E394" s="195"/>
      <c r="F394" s="181"/>
      <c r="G394" s="182"/>
      <c r="H394" s="183"/>
      <c r="I394" s="183"/>
      <c r="J394" s="177"/>
    </row>
    <row r="395" spans="2:10" ht="18" customHeight="1">
      <c r="B395" s="191"/>
      <c r="C395" s="203"/>
      <c r="D395" s="200"/>
      <c r="E395" s="201"/>
      <c r="F395" s="188"/>
      <c r="G395" s="204"/>
      <c r="H395" s="190"/>
      <c r="I395" s="190"/>
      <c r="J395" s="191"/>
    </row>
    <row r="396" spans="2:10" ht="18" customHeight="1">
      <c r="B396" s="177"/>
      <c r="C396" s="178"/>
      <c r="D396" s="194"/>
      <c r="E396" s="195"/>
      <c r="F396" s="181"/>
      <c r="G396" s="182"/>
      <c r="H396" s="183"/>
      <c r="I396" s="183"/>
      <c r="J396" s="177"/>
    </row>
    <row r="397" spans="2:10" ht="18" customHeight="1">
      <c r="B397" s="191"/>
      <c r="C397" s="203"/>
      <c r="D397" s="200"/>
      <c r="E397" s="201"/>
      <c r="F397" s="188"/>
      <c r="G397" s="204"/>
      <c r="H397" s="190"/>
      <c r="I397" s="190"/>
      <c r="J397" s="191"/>
    </row>
    <row r="398" spans="2:10" ht="18" customHeight="1">
      <c r="B398" s="177"/>
      <c r="C398" s="178"/>
      <c r="D398" s="194"/>
      <c r="E398" s="195"/>
      <c r="F398" s="181"/>
      <c r="G398" s="182"/>
      <c r="H398" s="183"/>
      <c r="I398" s="183"/>
      <c r="J398" s="177"/>
    </row>
    <row r="399" spans="2:10" ht="18" customHeight="1">
      <c r="B399" s="191"/>
      <c r="C399" s="203"/>
      <c r="D399" s="200"/>
      <c r="E399" s="201"/>
      <c r="F399" s="188"/>
      <c r="G399" s="204"/>
      <c r="H399" s="190"/>
      <c r="I399" s="190"/>
      <c r="J399" s="191"/>
    </row>
    <row r="400" spans="2:10" ht="18" customHeight="1">
      <c r="B400" s="177"/>
      <c r="C400" s="178"/>
      <c r="D400" s="194"/>
      <c r="E400" s="195"/>
      <c r="F400" s="181"/>
      <c r="G400" s="182"/>
      <c r="H400" s="183"/>
      <c r="I400" s="183"/>
      <c r="J400" s="177"/>
    </row>
    <row r="401" spans="2:10" ht="18" customHeight="1">
      <c r="B401" s="191"/>
      <c r="C401" s="203"/>
      <c r="D401" s="200"/>
      <c r="E401" s="201"/>
      <c r="F401" s="188"/>
      <c r="G401" s="204"/>
      <c r="H401" s="190"/>
      <c r="I401" s="190"/>
      <c r="J401" s="191"/>
    </row>
    <row r="402" spans="2:10" ht="18" customHeight="1">
      <c r="B402" s="177"/>
      <c r="C402" s="178"/>
      <c r="D402" s="194"/>
      <c r="E402" s="195"/>
      <c r="F402" s="181"/>
      <c r="G402" s="182"/>
      <c r="H402" s="183"/>
      <c r="I402" s="183"/>
      <c r="J402" s="177"/>
    </row>
    <row r="403" spans="2:10" ht="18" customHeight="1">
      <c r="B403" s="191"/>
      <c r="C403" s="203"/>
      <c r="D403" s="200"/>
      <c r="E403" s="201"/>
      <c r="F403" s="188"/>
      <c r="G403" s="204"/>
      <c r="H403" s="190"/>
      <c r="I403" s="190"/>
      <c r="J403" s="191"/>
    </row>
    <row r="404" spans="2:10" ht="18" customHeight="1">
      <c r="B404" s="177"/>
      <c r="C404" s="178"/>
      <c r="D404" s="194"/>
      <c r="E404" s="195"/>
      <c r="F404" s="181"/>
      <c r="G404" s="182"/>
      <c r="H404" s="183"/>
      <c r="I404" s="183"/>
      <c r="J404" s="177"/>
    </row>
    <row r="405" spans="2:10" ht="18" customHeight="1">
      <c r="B405" s="191"/>
      <c r="C405" s="203"/>
      <c r="D405" s="200"/>
      <c r="E405" s="201"/>
      <c r="F405" s="188"/>
      <c r="G405" s="204"/>
      <c r="H405" s="190"/>
      <c r="I405" s="190"/>
      <c r="J405" s="191"/>
    </row>
    <row r="406" spans="2:10" ht="18" customHeight="1">
      <c r="B406" s="177"/>
      <c r="C406" s="178"/>
      <c r="D406" s="194"/>
      <c r="E406" s="195"/>
      <c r="F406" s="181"/>
      <c r="G406" s="182"/>
      <c r="H406" s="183"/>
      <c r="I406" s="183"/>
      <c r="J406" s="177"/>
    </row>
    <row r="407" spans="2:10" ht="18" customHeight="1">
      <c r="B407" s="191"/>
      <c r="C407" s="203"/>
      <c r="D407" s="200"/>
      <c r="E407" s="201"/>
      <c r="F407" s="188"/>
      <c r="G407" s="204"/>
      <c r="H407" s="190"/>
      <c r="I407" s="190"/>
      <c r="J407" s="191"/>
    </row>
    <row r="408" spans="2:10" ht="18" customHeight="1">
      <c r="B408" s="177"/>
      <c r="C408" s="178"/>
      <c r="D408" s="194"/>
      <c r="E408" s="195"/>
      <c r="F408" s="181"/>
      <c r="G408" s="182"/>
      <c r="H408" s="183"/>
      <c r="I408" s="183"/>
      <c r="J408" s="177"/>
    </row>
    <row r="409" spans="2:10" ht="18" customHeight="1">
      <c r="B409" s="191"/>
      <c r="C409" s="203"/>
      <c r="D409" s="200"/>
      <c r="E409" s="201"/>
      <c r="F409" s="188"/>
      <c r="G409" s="204"/>
      <c r="H409" s="190"/>
      <c r="I409" s="190"/>
      <c r="J409" s="191"/>
    </row>
    <row r="410" spans="2:10" ht="18" customHeight="1">
      <c r="B410" s="177"/>
      <c r="C410" s="178"/>
      <c r="D410" s="194"/>
      <c r="E410" s="195"/>
      <c r="F410" s="181"/>
      <c r="G410" s="182"/>
      <c r="H410" s="183"/>
      <c r="I410" s="183"/>
      <c r="J410" s="177"/>
    </row>
    <row r="411" spans="2:10" ht="18" customHeight="1">
      <c r="B411" s="191"/>
      <c r="C411" s="203"/>
      <c r="D411" s="200"/>
      <c r="E411" s="201"/>
      <c r="F411" s="188"/>
      <c r="G411" s="204"/>
      <c r="H411" s="190"/>
      <c r="I411" s="190"/>
      <c r="J411" s="191"/>
    </row>
    <row r="412" spans="2:10" ht="18" customHeight="1">
      <c r="B412" s="177"/>
      <c r="C412" s="178"/>
      <c r="D412" s="194"/>
      <c r="E412" s="195"/>
      <c r="F412" s="181"/>
      <c r="G412" s="182"/>
      <c r="H412" s="183"/>
      <c r="I412" s="183"/>
      <c r="J412" s="177"/>
    </row>
    <row r="413" spans="2:10" ht="18" customHeight="1">
      <c r="B413" s="191"/>
      <c r="C413" s="203"/>
      <c r="D413" s="200"/>
      <c r="E413" s="201"/>
      <c r="F413" s="188"/>
      <c r="G413" s="204"/>
      <c r="H413" s="190"/>
      <c r="I413" s="190"/>
      <c r="J413" s="191"/>
    </row>
    <row r="414" spans="2:10" ht="18" customHeight="1">
      <c r="B414" s="177"/>
      <c r="C414" s="178"/>
      <c r="D414" s="194"/>
      <c r="E414" s="195"/>
      <c r="F414" s="181"/>
      <c r="G414" s="182"/>
      <c r="H414" s="183"/>
      <c r="I414" s="183"/>
      <c r="J414" s="177"/>
    </row>
    <row r="415" spans="2:10" ht="18" customHeight="1">
      <c r="B415" s="191"/>
      <c r="C415" s="203"/>
      <c r="D415" s="200"/>
      <c r="E415" s="201"/>
      <c r="F415" s="188"/>
      <c r="G415" s="204"/>
      <c r="H415" s="190"/>
      <c r="I415" s="190"/>
      <c r="J415" s="191"/>
    </row>
    <row r="416" spans="2:10" ht="18" customHeight="1">
      <c r="B416" s="177"/>
      <c r="C416" s="178"/>
      <c r="D416" s="194"/>
      <c r="E416" s="195"/>
      <c r="F416" s="181"/>
      <c r="G416" s="182"/>
      <c r="H416" s="183"/>
      <c r="I416" s="183"/>
      <c r="J416" s="177"/>
    </row>
    <row r="417" spans="2:10" ht="18" customHeight="1">
      <c r="B417" s="191"/>
      <c r="C417" s="203"/>
      <c r="D417" s="200"/>
      <c r="E417" s="201"/>
      <c r="F417" s="188"/>
      <c r="G417" s="204"/>
      <c r="H417" s="190"/>
      <c r="I417" s="190"/>
      <c r="J417" s="191"/>
    </row>
    <row r="418" spans="2:10" ht="18" customHeight="1">
      <c r="B418" s="177"/>
      <c r="C418" s="178"/>
      <c r="D418" s="194"/>
      <c r="E418" s="195"/>
      <c r="F418" s="181"/>
      <c r="G418" s="182"/>
      <c r="H418" s="183"/>
      <c r="I418" s="183"/>
      <c r="J418" s="177"/>
    </row>
    <row r="419" spans="2:10" ht="18" customHeight="1">
      <c r="B419" s="191"/>
      <c r="C419" s="203"/>
      <c r="D419" s="200"/>
      <c r="E419" s="201"/>
      <c r="F419" s="188"/>
      <c r="G419" s="204"/>
      <c r="H419" s="190"/>
      <c r="I419" s="190"/>
      <c r="J419" s="191"/>
    </row>
    <row r="420" spans="2:10" ht="18" customHeight="1">
      <c r="B420" s="177"/>
      <c r="C420" s="178"/>
      <c r="D420" s="194"/>
      <c r="E420" s="195"/>
      <c r="F420" s="181"/>
      <c r="G420" s="182"/>
      <c r="H420" s="183"/>
      <c r="I420" s="183"/>
      <c r="J420" s="177"/>
    </row>
    <row r="421" spans="2:10" ht="18" customHeight="1">
      <c r="B421" s="191"/>
      <c r="C421" s="203"/>
      <c r="D421" s="200"/>
      <c r="E421" s="201"/>
      <c r="F421" s="188"/>
      <c r="G421" s="204"/>
      <c r="H421" s="190"/>
      <c r="I421" s="190"/>
      <c r="J421" s="191"/>
    </row>
    <row r="422" spans="2:10" ht="18" customHeight="1">
      <c r="B422" s="177"/>
      <c r="C422" s="178"/>
      <c r="D422" s="194"/>
      <c r="E422" s="195"/>
      <c r="F422" s="181"/>
      <c r="G422" s="182"/>
      <c r="H422" s="183"/>
      <c r="I422" s="183"/>
      <c r="J422" s="177"/>
    </row>
    <row r="423" spans="2:10" ht="18" customHeight="1">
      <c r="B423" s="191"/>
      <c r="C423" s="203"/>
      <c r="D423" s="200"/>
      <c r="E423" s="201"/>
      <c r="F423" s="188"/>
      <c r="G423" s="204"/>
      <c r="H423" s="190"/>
      <c r="I423" s="190"/>
      <c r="J423" s="191"/>
    </row>
    <row r="424" spans="2:10" ht="18" customHeight="1">
      <c r="B424" s="177"/>
      <c r="C424" s="178"/>
      <c r="D424" s="194"/>
      <c r="E424" s="195"/>
      <c r="F424" s="181"/>
      <c r="G424" s="182"/>
      <c r="H424" s="183"/>
      <c r="I424" s="183"/>
      <c r="J424" s="177"/>
    </row>
    <row r="425" spans="2:10" ht="18" customHeight="1">
      <c r="B425" s="191"/>
      <c r="C425" s="203"/>
      <c r="D425" s="200"/>
      <c r="E425" s="201"/>
      <c r="F425" s="188"/>
      <c r="G425" s="204"/>
      <c r="H425" s="190"/>
      <c r="I425" s="190"/>
      <c r="J425" s="191"/>
    </row>
    <row r="426" spans="2:10" ht="18" customHeight="1">
      <c r="B426" s="177"/>
      <c r="C426" s="178"/>
      <c r="D426" s="194"/>
      <c r="E426" s="195"/>
      <c r="F426" s="181"/>
      <c r="G426" s="182"/>
      <c r="H426" s="183"/>
      <c r="I426" s="183"/>
      <c r="J426" s="177"/>
    </row>
    <row r="427" spans="2:10" ht="18" customHeight="1">
      <c r="B427" s="191"/>
      <c r="C427" s="203"/>
      <c r="D427" s="200"/>
      <c r="E427" s="201"/>
      <c r="F427" s="188"/>
      <c r="G427" s="204"/>
      <c r="H427" s="190"/>
      <c r="I427" s="190"/>
      <c r="J427" s="191"/>
    </row>
    <row r="428" spans="2:10" ht="18" customHeight="1">
      <c r="B428" s="177"/>
      <c r="C428" s="178"/>
      <c r="D428" s="194"/>
      <c r="E428" s="195"/>
      <c r="F428" s="181"/>
      <c r="G428" s="182"/>
      <c r="H428" s="183"/>
      <c r="I428" s="183"/>
      <c r="J428" s="177"/>
    </row>
    <row r="429" spans="2:10" ht="18" customHeight="1">
      <c r="B429" s="191"/>
      <c r="C429" s="203"/>
      <c r="D429" s="200"/>
      <c r="E429" s="201"/>
      <c r="F429" s="188"/>
      <c r="G429" s="204"/>
      <c r="H429" s="190"/>
      <c r="I429" s="190"/>
      <c r="J429" s="191"/>
    </row>
    <row r="430" spans="2:10" ht="18" customHeight="1">
      <c r="B430" s="177"/>
      <c r="C430" s="178"/>
      <c r="D430" s="194"/>
      <c r="E430" s="195"/>
      <c r="F430" s="181"/>
      <c r="G430" s="182"/>
      <c r="H430" s="183"/>
      <c r="I430" s="183"/>
      <c r="J430" s="177"/>
    </row>
    <row r="431" spans="2:10" ht="18" customHeight="1">
      <c r="B431" s="191"/>
      <c r="C431" s="203"/>
      <c r="D431" s="200"/>
      <c r="E431" s="201"/>
      <c r="F431" s="188"/>
      <c r="G431" s="204"/>
      <c r="H431" s="190"/>
      <c r="I431" s="190"/>
      <c r="J431" s="191"/>
    </row>
    <row r="432" spans="2:10" ht="18" customHeight="1">
      <c r="B432" s="177"/>
      <c r="C432" s="178"/>
      <c r="D432" s="194"/>
      <c r="E432" s="195"/>
      <c r="F432" s="181"/>
      <c r="G432" s="182"/>
      <c r="H432" s="183"/>
      <c r="I432" s="183"/>
      <c r="J432" s="177"/>
    </row>
    <row r="433" spans="2:10" ht="18" customHeight="1">
      <c r="B433" s="191"/>
      <c r="C433" s="203"/>
      <c r="D433" s="200"/>
      <c r="E433" s="201"/>
      <c r="F433" s="188"/>
      <c r="G433" s="204"/>
      <c r="H433" s="190"/>
      <c r="I433" s="190"/>
      <c r="J433" s="191"/>
    </row>
    <row r="434" spans="2:10" ht="18" customHeight="1">
      <c r="B434" s="177"/>
      <c r="C434" s="178"/>
      <c r="D434" s="194"/>
      <c r="E434" s="195"/>
      <c r="F434" s="181"/>
      <c r="G434" s="182"/>
      <c r="H434" s="183"/>
      <c r="I434" s="183"/>
      <c r="J434" s="177"/>
    </row>
    <row r="435" spans="2:10" ht="18" customHeight="1">
      <c r="B435" s="191"/>
      <c r="C435" s="203"/>
      <c r="D435" s="200"/>
      <c r="E435" s="201"/>
      <c r="F435" s="188"/>
      <c r="G435" s="204"/>
      <c r="H435" s="190"/>
      <c r="I435" s="190"/>
      <c r="J435" s="191"/>
    </row>
    <row r="436" spans="2:10" ht="18" customHeight="1">
      <c r="B436" s="177"/>
      <c r="C436" s="178"/>
      <c r="D436" s="194"/>
      <c r="E436" s="195"/>
      <c r="F436" s="181"/>
      <c r="G436" s="182"/>
      <c r="H436" s="183"/>
      <c r="I436" s="183"/>
      <c r="J436" s="177"/>
    </row>
    <row r="437" spans="2:10" ht="18" customHeight="1">
      <c r="B437" s="191"/>
      <c r="C437" s="203"/>
      <c r="D437" s="200"/>
      <c r="E437" s="201"/>
      <c r="F437" s="188"/>
      <c r="G437" s="204"/>
      <c r="H437" s="190"/>
      <c r="I437" s="190"/>
      <c r="J437" s="191"/>
    </row>
    <row r="438" spans="2:10" ht="18" customHeight="1">
      <c r="B438" s="177"/>
      <c r="C438" s="178"/>
      <c r="D438" s="194"/>
      <c r="E438" s="195"/>
      <c r="F438" s="181"/>
      <c r="G438" s="182"/>
      <c r="H438" s="183"/>
      <c r="I438" s="183"/>
      <c r="J438" s="177"/>
    </row>
    <row r="439" spans="2:10" ht="18" customHeight="1">
      <c r="B439" s="191"/>
      <c r="C439" s="203"/>
      <c r="D439" s="200"/>
      <c r="E439" s="201"/>
      <c r="F439" s="188"/>
      <c r="G439" s="204"/>
      <c r="H439" s="190"/>
      <c r="I439" s="190"/>
      <c r="J439" s="191"/>
    </row>
    <row r="440" spans="2:10" ht="18" customHeight="1">
      <c r="B440" s="177"/>
      <c r="C440" s="178"/>
      <c r="D440" s="194"/>
      <c r="E440" s="195"/>
      <c r="F440" s="181"/>
      <c r="G440" s="182"/>
      <c r="H440" s="183"/>
      <c r="I440" s="183"/>
      <c r="J440" s="177"/>
    </row>
    <row r="441" spans="2:10" ht="18" customHeight="1">
      <c r="B441" s="191"/>
      <c r="C441" s="203"/>
      <c r="D441" s="200"/>
      <c r="E441" s="201"/>
      <c r="F441" s="188"/>
      <c r="G441" s="204"/>
      <c r="H441" s="190"/>
      <c r="I441" s="190"/>
      <c r="J441" s="191"/>
    </row>
    <row r="442" spans="2:10" ht="18" customHeight="1">
      <c r="B442" s="177"/>
      <c r="C442" s="178"/>
      <c r="D442" s="194"/>
      <c r="E442" s="195"/>
      <c r="F442" s="181"/>
      <c r="G442" s="182"/>
      <c r="H442" s="183"/>
      <c r="I442" s="183"/>
      <c r="J442" s="177"/>
    </row>
    <row r="443" spans="2:10" ht="18" customHeight="1">
      <c r="B443" s="191"/>
      <c r="C443" s="203"/>
      <c r="D443" s="200"/>
      <c r="E443" s="201"/>
      <c r="F443" s="188"/>
      <c r="G443" s="204"/>
      <c r="H443" s="190"/>
      <c r="I443" s="190"/>
      <c r="J443" s="191"/>
    </row>
    <row r="444" spans="2:10" ht="18" customHeight="1">
      <c r="B444" s="177"/>
      <c r="C444" s="178"/>
      <c r="D444" s="194"/>
      <c r="E444" s="195"/>
      <c r="F444" s="181"/>
      <c r="G444" s="182"/>
      <c r="H444" s="183"/>
      <c r="I444" s="183"/>
      <c r="J444" s="177"/>
    </row>
    <row r="445" spans="2:10" ht="18" customHeight="1">
      <c r="B445" s="191"/>
      <c r="C445" s="203"/>
      <c r="D445" s="200"/>
      <c r="E445" s="201"/>
      <c r="F445" s="188"/>
      <c r="G445" s="204"/>
      <c r="H445" s="190"/>
      <c r="I445" s="190"/>
      <c r="J445" s="191"/>
    </row>
    <row r="446" spans="2:10" ht="18" customHeight="1">
      <c r="B446" s="177"/>
      <c r="C446" s="178"/>
      <c r="D446" s="194"/>
      <c r="E446" s="195"/>
      <c r="F446" s="181"/>
      <c r="G446" s="182"/>
      <c r="H446" s="183"/>
      <c r="I446" s="183"/>
      <c r="J446" s="177"/>
    </row>
    <row r="447" spans="2:10" ht="18" customHeight="1">
      <c r="B447" s="191"/>
      <c r="C447" s="203"/>
      <c r="D447" s="200"/>
      <c r="E447" s="201"/>
      <c r="F447" s="188"/>
      <c r="G447" s="204"/>
      <c r="H447" s="190"/>
      <c r="I447" s="190"/>
      <c r="J447" s="191"/>
    </row>
    <row r="448" spans="2:10" ht="18" customHeight="1">
      <c r="B448" s="177"/>
      <c r="C448" s="178"/>
      <c r="D448" s="194"/>
      <c r="E448" s="195"/>
      <c r="F448" s="181"/>
      <c r="G448" s="182"/>
      <c r="H448" s="183"/>
      <c r="I448" s="183"/>
      <c r="J448" s="177"/>
    </row>
    <row r="449" spans="2:10" ht="18" customHeight="1">
      <c r="B449" s="191"/>
      <c r="C449" s="203"/>
      <c r="D449" s="200"/>
      <c r="E449" s="201"/>
      <c r="F449" s="188"/>
      <c r="G449" s="204"/>
      <c r="H449" s="190"/>
      <c r="I449" s="190"/>
      <c r="J449" s="191"/>
    </row>
    <row r="450" spans="2:10" ht="18" customHeight="1">
      <c r="B450" s="177"/>
      <c r="C450" s="178"/>
      <c r="D450" s="194"/>
      <c r="E450" s="195"/>
      <c r="F450" s="181"/>
      <c r="G450" s="182"/>
      <c r="H450" s="183"/>
      <c r="I450" s="183"/>
      <c r="J450" s="177"/>
    </row>
    <row r="451" spans="2:10" ht="18" customHeight="1">
      <c r="B451" s="191"/>
      <c r="C451" s="203"/>
      <c r="D451" s="200"/>
      <c r="E451" s="201"/>
      <c r="F451" s="188"/>
      <c r="G451" s="204"/>
      <c r="H451" s="190"/>
      <c r="I451" s="190"/>
      <c r="J451" s="191"/>
    </row>
    <row r="452" spans="2:10" ht="18" customHeight="1">
      <c r="B452" s="177"/>
      <c r="C452" s="178"/>
      <c r="D452" s="194"/>
      <c r="E452" s="195"/>
      <c r="F452" s="181"/>
      <c r="G452" s="182"/>
      <c r="H452" s="183"/>
      <c r="I452" s="183"/>
      <c r="J452" s="177"/>
    </row>
    <row r="453" spans="2:10" ht="18" customHeight="1">
      <c r="B453" s="191"/>
      <c r="C453" s="203"/>
      <c r="D453" s="200"/>
      <c r="E453" s="201"/>
      <c r="F453" s="188"/>
      <c r="G453" s="204"/>
      <c r="H453" s="190"/>
      <c r="I453" s="190"/>
      <c r="J453" s="191"/>
    </row>
    <row r="454" spans="2:10" ht="18" customHeight="1">
      <c r="B454" s="177"/>
      <c r="C454" s="178"/>
      <c r="D454" s="194"/>
      <c r="E454" s="195"/>
      <c r="F454" s="181"/>
      <c r="G454" s="182"/>
      <c r="H454" s="183"/>
      <c r="I454" s="183"/>
      <c r="J454" s="177"/>
    </row>
    <row r="455" spans="2:10" ht="18" customHeight="1">
      <c r="B455" s="191"/>
      <c r="C455" s="203"/>
      <c r="D455" s="200"/>
      <c r="E455" s="201"/>
      <c r="F455" s="188"/>
      <c r="G455" s="204"/>
      <c r="H455" s="190"/>
      <c r="I455" s="190"/>
      <c r="J455" s="191"/>
    </row>
    <row r="456" spans="2:10" ht="18" customHeight="1">
      <c r="B456" s="177"/>
      <c r="C456" s="178"/>
      <c r="D456" s="194"/>
      <c r="E456" s="195"/>
      <c r="F456" s="181"/>
      <c r="G456" s="182"/>
      <c r="H456" s="183"/>
      <c r="I456" s="183"/>
      <c r="J456" s="177"/>
    </row>
    <row r="457" spans="2:10" ht="18" customHeight="1">
      <c r="B457" s="191"/>
      <c r="C457" s="203"/>
      <c r="D457" s="200"/>
      <c r="E457" s="201"/>
      <c r="F457" s="188"/>
      <c r="G457" s="204"/>
      <c r="H457" s="190"/>
      <c r="I457" s="190"/>
      <c r="J457" s="191"/>
    </row>
    <row r="458" spans="2:10" ht="18" customHeight="1">
      <c r="B458" s="177"/>
      <c r="C458" s="178"/>
      <c r="D458" s="194"/>
      <c r="E458" s="195"/>
      <c r="F458" s="181"/>
      <c r="G458" s="182"/>
      <c r="H458" s="183"/>
      <c r="I458" s="183"/>
      <c r="J458" s="177"/>
    </row>
    <row r="459" spans="2:10" ht="18" customHeight="1">
      <c r="B459" s="191"/>
      <c r="C459" s="203"/>
      <c r="D459" s="200"/>
      <c r="E459" s="201"/>
      <c r="F459" s="188"/>
      <c r="G459" s="204"/>
      <c r="H459" s="190"/>
      <c r="I459" s="190"/>
      <c r="J459" s="191"/>
    </row>
    <row r="460" spans="2:10" ht="18" customHeight="1">
      <c r="B460" s="177"/>
      <c r="C460" s="178"/>
      <c r="D460" s="194"/>
      <c r="E460" s="195"/>
      <c r="F460" s="181"/>
      <c r="G460" s="182"/>
      <c r="H460" s="183"/>
      <c r="I460" s="183"/>
      <c r="J460" s="177"/>
    </row>
    <row r="461" spans="2:10" ht="18" customHeight="1">
      <c r="B461" s="191"/>
      <c r="C461" s="203"/>
      <c r="D461" s="200"/>
      <c r="E461" s="201"/>
      <c r="F461" s="188"/>
      <c r="G461" s="204"/>
      <c r="H461" s="190"/>
      <c r="I461" s="190"/>
      <c r="J461" s="191"/>
    </row>
    <row r="462" spans="2:10" ht="18" customHeight="1">
      <c r="B462" s="177"/>
      <c r="C462" s="178"/>
      <c r="D462" s="194"/>
      <c r="E462" s="195"/>
      <c r="F462" s="181"/>
      <c r="G462" s="182"/>
      <c r="H462" s="183"/>
      <c r="I462" s="183"/>
      <c r="J462" s="177"/>
    </row>
    <row r="463" spans="2:10" ht="18" customHeight="1">
      <c r="B463" s="191"/>
      <c r="C463" s="203"/>
      <c r="D463" s="200"/>
      <c r="E463" s="201"/>
      <c r="F463" s="188"/>
      <c r="G463" s="204"/>
      <c r="H463" s="190"/>
      <c r="I463" s="190"/>
      <c r="J463" s="191"/>
    </row>
    <row r="464" spans="2:10" ht="18" customHeight="1">
      <c r="B464" s="177"/>
      <c r="C464" s="178"/>
      <c r="D464" s="194"/>
      <c r="E464" s="195"/>
      <c r="F464" s="181"/>
      <c r="G464" s="182"/>
      <c r="H464" s="183"/>
      <c r="I464" s="183"/>
      <c r="J464" s="177"/>
    </row>
    <row r="465" spans="2:10" ht="18" customHeight="1">
      <c r="B465" s="191"/>
      <c r="C465" s="203"/>
      <c r="D465" s="200"/>
      <c r="E465" s="201"/>
      <c r="F465" s="188"/>
      <c r="G465" s="204"/>
      <c r="H465" s="190"/>
      <c r="I465" s="190"/>
      <c r="J465" s="191"/>
    </row>
    <row r="466" spans="2:10" ht="18" customHeight="1">
      <c r="B466" s="177"/>
      <c r="C466" s="178"/>
      <c r="D466" s="194"/>
      <c r="E466" s="195"/>
      <c r="F466" s="181"/>
      <c r="G466" s="182"/>
      <c r="H466" s="183"/>
      <c r="I466" s="183"/>
      <c r="J466" s="177"/>
    </row>
    <row r="467" spans="2:10" ht="18" customHeight="1">
      <c r="B467" s="191"/>
      <c r="C467" s="203"/>
      <c r="D467" s="200"/>
      <c r="E467" s="201"/>
      <c r="F467" s="188"/>
      <c r="G467" s="204"/>
      <c r="H467" s="190"/>
      <c r="I467" s="190"/>
      <c r="J467" s="191"/>
    </row>
    <row r="468" spans="2:10" ht="18" customHeight="1">
      <c r="B468" s="177"/>
      <c r="C468" s="178"/>
      <c r="D468" s="194"/>
      <c r="E468" s="195"/>
      <c r="F468" s="181"/>
      <c r="G468" s="182"/>
      <c r="H468" s="183"/>
      <c r="I468" s="183"/>
      <c r="J468" s="177"/>
    </row>
    <row r="469" spans="2:10" ht="18" customHeight="1">
      <c r="B469" s="191"/>
      <c r="C469" s="203"/>
      <c r="D469" s="200"/>
      <c r="E469" s="201"/>
      <c r="F469" s="188"/>
      <c r="G469" s="204"/>
      <c r="H469" s="190"/>
      <c r="I469" s="190"/>
      <c r="J469" s="191"/>
    </row>
    <row r="470" spans="2:10" ht="18" customHeight="1">
      <c r="B470" s="177"/>
      <c r="C470" s="178"/>
      <c r="D470" s="194"/>
      <c r="E470" s="195"/>
      <c r="F470" s="181"/>
      <c r="G470" s="182"/>
      <c r="H470" s="183"/>
      <c r="I470" s="183"/>
      <c r="J470" s="177"/>
    </row>
    <row r="471" spans="2:10" ht="18" customHeight="1">
      <c r="B471" s="191"/>
      <c r="C471" s="203"/>
      <c r="D471" s="200"/>
      <c r="E471" s="201"/>
      <c r="F471" s="188"/>
      <c r="G471" s="204"/>
      <c r="H471" s="190"/>
      <c r="I471" s="190"/>
      <c r="J471" s="191"/>
    </row>
    <row r="472" spans="2:10" ht="18" customHeight="1">
      <c r="B472" s="177"/>
      <c r="C472" s="178"/>
      <c r="D472" s="194"/>
      <c r="E472" s="195"/>
      <c r="F472" s="181"/>
      <c r="G472" s="182"/>
      <c r="H472" s="183"/>
      <c r="I472" s="183"/>
      <c r="J472" s="177"/>
    </row>
    <row r="473" spans="2:10" ht="18" customHeight="1">
      <c r="B473" s="191"/>
      <c r="C473" s="203"/>
      <c r="D473" s="200"/>
      <c r="E473" s="201"/>
      <c r="F473" s="188"/>
      <c r="G473" s="204"/>
      <c r="H473" s="190"/>
      <c r="I473" s="190"/>
      <c r="J473" s="191"/>
    </row>
    <row r="474" spans="2:10" ht="18" customHeight="1">
      <c r="B474" s="177"/>
      <c r="C474" s="178"/>
      <c r="D474" s="194"/>
      <c r="E474" s="195"/>
      <c r="F474" s="181"/>
      <c r="G474" s="182"/>
      <c r="H474" s="183"/>
      <c r="I474" s="183"/>
      <c r="J474" s="177"/>
    </row>
    <row r="475" spans="2:10" ht="18" customHeight="1">
      <c r="B475" s="191"/>
      <c r="C475" s="203"/>
      <c r="D475" s="200"/>
      <c r="E475" s="201"/>
      <c r="F475" s="188"/>
      <c r="G475" s="204"/>
      <c r="H475" s="190"/>
      <c r="I475" s="190"/>
      <c r="J475" s="191"/>
    </row>
    <row r="476" spans="2:10" ht="18" customHeight="1">
      <c r="B476" s="177"/>
      <c r="C476" s="178"/>
      <c r="D476" s="194"/>
      <c r="E476" s="195"/>
      <c r="F476" s="181"/>
      <c r="G476" s="182"/>
      <c r="H476" s="183"/>
      <c r="I476" s="183"/>
      <c r="J476" s="177"/>
    </row>
    <row r="477" spans="2:10" ht="18" customHeight="1">
      <c r="B477" s="191"/>
      <c r="C477" s="203"/>
      <c r="D477" s="200"/>
      <c r="E477" s="201"/>
      <c r="F477" s="188"/>
      <c r="G477" s="204"/>
      <c r="H477" s="190"/>
      <c r="I477" s="190"/>
      <c r="J477" s="191"/>
    </row>
    <row r="478" spans="2:10" ht="18" customHeight="1">
      <c r="B478" s="177"/>
      <c r="C478" s="178"/>
      <c r="D478" s="194"/>
      <c r="E478" s="195"/>
      <c r="F478" s="181"/>
      <c r="G478" s="182"/>
      <c r="H478" s="183"/>
      <c r="I478" s="183"/>
      <c r="J478" s="177"/>
    </row>
    <row r="479" spans="2:10" ht="18" customHeight="1">
      <c r="B479" s="191"/>
      <c r="C479" s="203"/>
      <c r="D479" s="200"/>
      <c r="E479" s="201"/>
      <c r="F479" s="188"/>
      <c r="G479" s="204"/>
      <c r="H479" s="190"/>
      <c r="I479" s="190"/>
      <c r="J479" s="191"/>
    </row>
    <row r="480" spans="2:10" ht="18" customHeight="1">
      <c r="B480" s="177"/>
      <c r="C480" s="178"/>
      <c r="D480" s="194"/>
      <c r="E480" s="195"/>
      <c r="F480" s="181"/>
      <c r="G480" s="182"/>
      <c r="H480" s="183"/>
      <c r="I480" s="183"/>
      <c r="J480" s="177"/>
    </row>
    <row r="481" spans="2:10" ht="18" customHeight="1">
      <c r="B481" s="191"/>
      <c r="C481" s="203"/>
      <c r="D481" s="200"/>
      <c r="E481" s="201"/>
      <c r="F481" s="188"/>
      <c r="G481" s="204"/>
      <c r="H481" s="190"/>
      <c r="I481" s="190"/>
      <c r="J481" s="191"/>
    </row>
    <row r="482" spans="2:10" ht="18" customHeight="1">
      <c r="B482" s="177"/>
      <c r="C482" s="178"/>
      <c r="D482" s="194"/>
      <c r="E482" s="195"/>
      <c r="F482" s="181"/>
      <c r="G482" s="182"/>
      <c r="H482" s="183"/>
      <c r="I482" s="183"/>
      <c r="J482" s="177"/>
    </row>
    <row r="483" spans="2:10" ht="18" customHeight="1">
      <c r="B483" s="191"/>
      <c r="C483" s="203"/>
      <c r="D483" s="200"/>
      <c r="E483" s="201"/>
      <c r="F483" s="188"/>
      <c r="G483" s="204"/>
      <c r="H483" s="190"/>
      <c r="I483" s="190"/>
      <c r="J483" s="191"/>
    </row>
    <row r="484" spans="2:10" ht="18" customHeight="1">
      <c r="B484" s="177"/>
      <c r="C484" s="178"/>
      <c r="D484" s="194"/>
      <c r="E484" s="195"/>
      <c r="F484" s="181"/>
      <c r="G484" s="182"/>
      <c r="H484" s="183"/>
      <c r="I484" s="183"/>
      <c r="J484" s="177"/>
    </row>
    <row r="485" spans="2:10" ht="18" customHeight="1">
      <c r="B485" s="191"/>
      <c r="C485" s="203"/>
      <c r="D485" s="200"/>
      <c r="E485" s="201"/>
      <c r="F485" s="188"/>
      <c r="G485" s="204"/>
      <c r="H485" s="190"/>
      <c r="I485" s="190"/>
      <c r="J485" s="191"/>
    </row>
    <row r="486" spans="2:10" ht="18" customHeight="1">
      <c r="B486" s="177"/>
      <c r="C486" s="178"/>
      <c r="D486" s="194"/>
      <c r="E486" s="195"/>
      <c r="F486" s="181"/>
      <c r="G486" s="182"/>
      <c r="H486" s="183"/>
      <c r="I486" s="183"/>
      <c r="J486" s="177"/>
    </row>
    <row r="487" spans="2:10" ht="18" customHeight="1">
      <c r="B487" s="191"/>
      <c r="C487" s="203"/>
      <c r="D487" s="200"/>
      <c r="E487" s="201"/>
      <c r="F487" s="188"/>
      <c r="G487" s="204"/>
      <c r="H487" s="190"/>
      <c r="I487" s="190"/>
      <c r="J487" s="191"/>
    </row>
    <row r="488" spans="2:10" ht="18" customHeight="1">
      <c r="B488" s="177"/>
      <c r="C488" s="178"/>
      <c r="D488" s="194"/>
      <c r="E488" s="195"/>
      <c r="F488" s="181"/>
      <c r="G488" s="182"/>
      <c r="H488" s="183"/>
      <c r="I488" s="183"/>
      <c r="J488" s="177"/>
    </row>
    <row r="489" spans="2:10" ht="18" customHeight="1">
      <c r="B489" s="191"/>
      <c r="C489" s="203"/>
      <c r="D489" s="200"/>
      <c r="E489" s="201"/>
      <c r="F489" s="188"/>
      <c r="G489" s="204"/>
      <c r="H489" s="190"/>
      <c r="I489" s="190"/>
      <c r="J489" s="191"/>
    </row>
    <row r="490" spans="2:10" ht="18" customHeight="1">
      <c r="B490" s="177"/>
      <c r="C490" s="178"/>
      <c r="D490" s="194"/>
      <c r="E490" s="195"/>
      <c r="F490" s="181"/>
      <c r="G490" s="182"/>
      <c r="H490" s="183"/>
      <c r="I490" s="183"/>
      <c r="J490" s="177"/>
    </row>
    <row r="491" spans="2:10" ht="18" customHeight="1">
      <c r="B491" s="191"/>
      <c r="C491" s="203"/>
      <c r="D491" s="200"/>
      <c r="E491" s="201"/>
      <c r="F491" s="188"/>
      <c r="G491" s="204"/>
      <c r="H491" s="190"/>
      <c r="I491" s="190"/>
      <c r="J491" s="191"/>
    </row>
    <row r="492" spans="2:10" ht="18" customHeight="1">
      <c r="B492" s="177"/>
      <c r="C492" s="178"/>
      <c r="D492" s="194"/>
      <c r="E492" s="195"/>
      <c r="F492" s="181"/>
      <c r="G492" s="182"/>
      <c r="H492" s="183"/>
      <c r="I492" s="183"/>
      <c r="J492" s="177"/>
    </row>
    <row r="493" spans="2:10" ht="18" customHeight="1">
      <c r="B493" s="191"/>
      <c r="C493" s="203"/>
      <c r="D493" s="200"/>
      <c r="E493" s="201"/>
      <c r="F493" s="188"/>
      <c r="G493" s="204"/>
      <c r="H493" s="190"/>
      <c r="I493" s="190"/>
      <c r="J493" s="191"/>
    </row>
    <row r="494" spans="2:10" ht="18" customHeight="1">
      <c r="B494" s="177"/>
      <c r="C494" s="178"/>
      <c r="D494" s="194"/>
      <c r="E494" s="195"/>
      <c r="F494" s="181"/>
      <c r="G494" s="182"/>
      <c r="H494" s="183"/>
      <c r="I494" s="183"/>
      <c r="J494" s="177"/>
    </row>
    <row r="495" spans="2:10" ht="18" customHeight="1">
      <c r="B495" s="191"/>
      <c r="C495" s="203"/>
      <c r="D495" s="200"/>
      <c r="E495" s="201"/>
      <c r="F495" s="188"/>
      <c r="G495" s="204"/>
      <c r="H495" s="190"/>
      <c r="I495" s="190"/>
      <c r="J495" s="191"/>
    </row>
    <row r="496" spans="2:10" ht="18" customHeight="1">
      <c r="B496" s="177"/>
      <c r="C496" s="178"/>
      <c r="D496" s="194"/>
      <c r="E496" s="195"/>
      <c r="F496" s="181"/>
      <c r="G496" s="182"/>
      <c r="H496" s="183"/>
      <c r="I496" s="183"/>
      <c r="J496" s="177"/>
    </row>
    <row r="497" spans="2:10" ht="18" customHeight="1">
      <c r="B497" s="191"/>
      <c r="C497" s="203"/>
      <c r="D497" s="200"/>
      <c r="E497" s="201"/>
      <c r="F497" s="188"/>
      <c r="G497" s="204"/>
      <c r="H497" s="190"/>
      <c r="I497" s="190"/>
      <c r="J497" s="191"/>
    </row>
    <row r="498" spans="2:10" ht="18" customHeight="1">
      <c r="B498" s="177"/>
      <c r="C498" s="178"/>
      <c r="D498" s="194"/>
      <c r="E498" s="195"/>
      <c r="F498" s="181"/>
      <c r="G498" s="182"/>
      <c r="H498" s="183"/>
      <c r="I498" s="183"/>
      <c r="J498" s="177"/>
    </row>
    <row r="499" spans="2:10" ht="18" customHeight="1">
      <c r="B499" s="191"/>
      <c r="C499" s="203"/>
      <c r="D499" s="200"/>
      <c r="E499" s="201"/>
      <c r="F499" s="188"/>
      <c r="G499" s="204"/>
      <c r="H499" s="190"/>
      <c r="I499" s="190"/>
      <c r="J499" s="191"/>
    </row>
    <row r="500" spans="2:10" ht="18" customHeight="1">
      <c r="B500" s="177"/>
      <c r="C500" s="178"/>
      <c r="D500" s="194"/>
      <c r="E500" s="195"/>
      <c r="F500" s="181"/>
      <c r="G500" s="182"/>
      <c r="H500" s="183"/>
      <c r="I500" s="183"/>
      <c r="J500" s="177"/>
    </row>
    <row r="501" spans="2:10" ht="18" customHeight="1">
      <c r="B501" s="191"/>
      <c r="C501" s="203"/>
      <c r="D501" s="200"/>
      <c r="E501" s="201"/>
      <c r="F501" s="188"/>
      <c r="G501" s="204"/>
      <c r="H501" s="190"/>
      <c r="I501" s="190"/>
      <c r="J501" s="191"/>
    </row>
    <row r="502" spans="2:10" ht="18" customHeight="1">
      <c r="B502" s="177"/>
      <c r="C502" s="178"/>
      <c r="D502" s="194"/>
      <c r="E502" s="195"/>
      <c r="F502" s="181"/>
      <c r="G502" s="182"/>
      <c r="H502" s="183"/>
      <c r="I502" s="183"/>
      <c r="J502" s="177"/>
    </row>
    <row r="503" spans="2:10" ht="18" customHeight="1">
      <c r="B503" s="191"/>
      <c r="C503" s="203"/>
      <c r="D503" s="200"/>
      <c r="E503" s="201"/>
      <c r="F503" s="188"/>
      <c r="G503" s="204"/>
      <c r="H503" s="190"/>
      <c r="I503" s="190"/>
      <c r="J503" s="191"/>
    </row>
    <row r="504" spans="2:10" ht="18" customHeight="1">
      <c r="B504" s="177"/>
      <c r="C504" s="178"/>
      <c r="D504" s="194"/>
      <c r="E504" s="195"/>
      <c r="F504" s="181"/>
      <c r="G504" s="182"/>
      <c r="H504" s="183"/>
      <c r="I504" s="183"/>
      <c r="J504" s="177"/>
    </row>
    <row r="505" spans="2:10" ht="18" customHeight="1">
      <c r="B505" s="191"/>
      <c r="C505" s="203"/>
      <c r="D505" s="200"/>
      <c r="E505" s="201"/>
      <c r="F505" s="188"/>
      <c r="G505" s="204"/>
      <c r="H505" s="190"/>
      <c r="I505" s="190"/>
      <c r="J505" s="191"/>
    </row>
    <row r="506" spans="2:10" ht="18" customHeight="1">
      <c r="B506" s="177"/>
      <c r="C506" s="178"/>
      <c r="D506" s="194"/>
      <c r="E506" s="195"/>
      <c r="F506" s="181"/>
      <c r="G506" s="182"/>
      <c r="H506" s="183"/>
      <c r="I506" s="183"/>
      <c r="J506" s="177"/>
    </row>
    <row r="507" spans="2:10" ht="18" customHeight="1">
      <c r="B507" s="191"/>
      <c r="C507" s="203"/>
      <c r="D507" s="200"/>
      <c r="E507" s="201"/>
      <c r="F507" s="188"/>
      <c r="G507" s="204"/>
      <c r="H507" s="190"/>
      <c r="I507" s="190"/>
      <c r="J507" s="191"/>
    </row>
    <row r="508" spans="2:10" ht="18" customHeight="1">
      <c r="B508" s="177"/>
      <c r="C508" s="178"/>
      <c r="D508" s="194"/>
      <c r="E508" s="195"/>
      <c r="F508" s="181"/>
      <c r="G508" s="182"/>
      <c r="H508" s="183"/>
      <c r="I508" s="183"/>
      <c r="J508" s="177"/>
    </row>
    <row r="509" spans="2:10" ht="18" customHeight="1">
      <c r="B509" s="191"/>
      <c r="C509" s="203"/>
      <c r="D509" s="200"/>
      <c r="E509" s="201"/>
      <c r="F509" s="188"/>
      <c r="G509" s="204"/>
      <c r="H509" s="190"/>
      <c r="I509" s="190"/>
      <c r="J509" s="191"/>
    </row>
    <row r="510" spans="2:10" ht="18" customHeight="1">
      <c r="B510" s="177"/>
      <c r="C510" s="178"/>
      <c r="D510" s="194"/>
      <c r="E510" s="195"/>
      <c r="F510" s="181"/>
      <c r="G510" s="182"/>
      <c r="H510" s="183"/>
      <c r="I510" s="183"/>
      <c r="J510" s="177"/>
    </row>
    <row r="511" spans="2:10" ht="18" customHeight="1">
      <c r="B511" s="191"/>
      <c r="C511" s="203"/>
      <c r="D511" s="200"/>
      <c r="E511" s="201"/>
      <c r="F511" s="188"/>
      <c r="G511" s="204"/>
      <c r="H511" s="190"/>
      <c r="I511" s="190"/>
      <c r="J511" s="191"/>
    </row>
    <row r="512" spans="2:10" ht="18" customHeight="1">
      <c r="B512" s="177"/>
      <c r="C512" s="178"/>
      <c r="D512" s="194"/>
      <c r="E512" s="195"/>
      <c r="F512" s="181"/>
      <c r="G512" s="182"/>
      <c r="H512" s="183"/>
      <c r="I512" s="183"/>
      <c r="J512" s="177"/>
    </row>
    <row r="513" spans="2:10" ht="18" customHeight="1">
      <c r="B513" s="191"/>
      <c r="C513" s="203"/>
      <c r="D513" s="200"/>
      <c r="E513" s="201"/>
      <c r="F513" s="188"/>
      <c r="G513" s="204"/>
      <c r="H513" s="190"/>
      <c r="I513" s="190"/>
      <c r="J513" s="191"/>
    </row>
    <row r="514" spans="2:10" ht="18" customHeight="1">
      <c r="B514" s="177"/>
      <c r="C514" s="178"/>
      <c r="D514" s="194"/>
      <c r="E514" s="195"/>
      <c r="F514" s="181"/>
      <c r="G514" s="182"/>
      <c r="H514" s="183"/>
      <c r="I514" s="183"/>
      <c r="J514" s="177"/>
    </row>
    <row r="515" spans="2:10" ht="18" customHeight="1">
      <c r="B515" s="191"/>
      <c r="C515" s="203"/>
      <c r="D515" s="200"/>
      <c r="E515" s="201"/>
      <c r="F515" s="188"/>
      <c r="G515" s="204"/>
      <c r="H515" s="190"/>
      <c r="I515" s="190"/>
      <c r="J515" s="191"/>
    </row>
    <row r="516" spans="2:10" ht="18" customHeight="1">
      <c r="B516" s="177"/>
      <c r="C516" s="178"/>
      <c r="D516" s="194"/>
      <c r="E516" s="195"/>
      <c r="F516" s="181"/>
      <c r="G516" s="182"/>
      <c r="H516" s="183"/>
      <c r="I516" s="183"/>
      <c r="J516" s="177"/>
    </row>
    <row r="517" spans="2:10" ht="18" customHeight="1">
      <c r="B517" s="191"/>
      <c r="C517" s="203"/>
      <c r="D517" s="200"/>
      <c r="E517" s="201"/>
      <c r="F517" s="188"/>
      <c r="G517" s="204"/>
      <c r="H517" s="190"/>
      <c r="I517" s="190"/>
      <c r="J517" s="191"/>
    </row>
    <row r="518" spans="2:10" ht="18" customHeight="1">
      <c r="B518" s="177"/>
      <c r="C518" s="178"/>
      <c r="D518" s="194"/>
      <c r="E518" s="195"/>
      <c r="F518" s="181"/>
      <c r="G518" s="182"/>
      <c r="H518" s="183"/>
      <c r="I518" s="183"/>
      <c r="J518" s="177"/>
    </row>
    <row r="519" spans="2:10" ht="18" customHeight="1">
      <c r="B519" s="191"/>
      <c r="C519" s="203"/>
      <c r="D519" s="200"/>
      <c r="E519" s="201"/>
      <c r="F519" s="188"/>
      <c r="G519" s="204"/>
      <c r="H519" s="190"/>
      <c r="I519" s="190"/>
      <c r="J519" s="191"/>
    </row>
    <row r="520" spans="2:10" ht="18" customHeight="1">
      <c r="B520" s="177"/>
      <c r="C520" s="178"/>
      <c r="D520" s="194"/>
      <c r="E520" s="195"/>
      <c r="F520" s="181"/>
      <c r="G520" s="182"/>
      <c r="H520" s="183"/>
      <c r="I520" s="183"/>
      <c r="J520" s="177"/>
    </row>
    <row r="521" spans="2:10" ht="18" customHeight="1">
      <c r="B521" s="191"/>
      <c r="C521" s="203"/>
      <c r="D521" s="200"/>
      <c r="E521" s="201"/>
      <c r="F521" s="188"/>
      <c r="G521" s="204"/>
      <c r="H521" s="190"/>
      <c r="I521" s="190"/>
      <c r="J521" s="191"/>
    </row>
    <row r="522" spans="2:10" ht="18" customHeight="1">
      <c r="B522" s="177"/>
      <c r="C522" s="178"/>
      <c r="D522" s="194"/>
      <c r="E522" s="195"/>
      <c r="F522" s="181"/>
      <c r="G522" s="182"/>
      <c r="H522" s="183"/>
      <c r="I522" s="183"/>
      <c r="J522" s="177"/>
    </row>
    <row r="523" spans="2:10" ht="18" customHeight="1">
      <c r="B523" s="191"/>
      <c r="C523" s="203"/>
      <c r="D523" s="200"/>
      <c r="E523" s="201"/>
      <c r="F523" s="188"/>
      <c r="G523" s="204"/>
      <c r="H523" s="190"/>
      <c r="I523" s="190"/>
      <c r="J523" s="191"/>
    </row>
    <row r="524" spans="2:10" ht="18" customHeight="1">
      <c r="B524" s="177"/>
      <c r="C524" s="178"/>
      <c r="D524" s="194"/>
      <c r="E524" s="195"/>
      <c r="F524" s="181"/>
      <c r="G524" s="182"/>
      <c r="H524" s="183"/>
      <c r="I524" s="183"/>
      <c r="J524" s="177"/>
    </row>
    <row r="525" spans="2:10" ht="18" customHeight="1">
      <c r="B525" s="191"/>
      <c r="C525" s="203"/>
      <c r="D525" s="200"/>
      <c r="E525" s="201"/>
      <c r="F525" s="188"/>
      <c r="G525" s="204"/>
      <c r="H525" s="190"/>
      <c r="I525" s="190"/>
      <c r="J525" s="191"/>
    </row>
    <row r="526" spans="2:10" ht="18" customHeight="1">
      <c r="B526" s="177"/>
      <c r="C526" s="178"/>
      <c r="D526" s="194"/>
      <c r="E526" s="195"/>
      <c r="F526" s="181"/>
      <c r="G526" s="182"/>
      <c r="H526" s="183"/>
      <c r="I526" s="183"/>
      <c r="J526" s="177"/>
    </row>
    <row r="527" spans="2:10" ht="18" customHeight="1">
      <c r="B527" s="191"/>
      <c r="C527" s="203"/>
      <c r="D527" s="200"/>
      <c r="E527" s="201"/>
      <c r="F527" s="188"/>
      <c r="G527" s="204"/>
      <c r="H527" s="190"/>
      <c r="I527" s="190"/>
      <c r="J527" s="191"/>
    </row>
    <row r="528" spans="2:10" ht="18" customHeight="1">
      <c r="B528" s="177"/>
      <c r="C528" s="178"/>
      <c r="D528" s="194"/>
      <c r="E528" s="195"/>
      <c r="F528" s="181"/>
      <c r="G528" s="182"/>
      <c r="H528" s="183"/>
      <c r="I528" s="183"/>
      <c r="J528" s="177"/>
    </row>
    <row r="529" spans="2:10" ht="18" customHeight="1">
      <c r="B529" s="191"/>
      <c r="C529" s="203"/>
      <c r="D529" s="200"/>
      <c r="E529" s="201"/>
      <c r="F529" s="188"/>
      <c r="G529" s="204"/>
      <c r="H529" s="190"/>
      <c r="I529" s="190"/>
      <c r="J529" s="191"/>
    </row>
    <row r="530" spans="2:10" ht="18" customHeight="1">
      <c r="B530" s="177"/>
      <c r="C530" s="178"/>
      <c r="D530" s="194"/>
      <c r="E530" s="195"/>
      <c r="F530" s="181"/>
      <c r="G530" s="182"/>
      <c r="H530" s="183"/>
      <c r="I530" s="183"/>
      <c r="J530" s="177"/>
    </row>
    <row r="531" spans="2:10" ht="18" customHeight="1">
      <c r="B531" s="191"/>
      <c r="C531" s="203"/>
      <c r="D531" s="200"/>
      <c r="E531" s="201"/>
      <c r="F531" s="188"/>
      <c r="G531" s="204"/>
      <c r="H531" s="190"/>
      <c r="I531" s="190"/>
      <c r="J531" s="191"/>
    </row>
    <row r="532" spans="2:10" ht="18" customHeight="1">
      <c r="B532" s="177"/>
      <c r="C532" s="178"/>
      <c r="D532" s="194"/>
      <c r="E532" s="195"/>
      <c r="F532" s="181"/>
      <c r="G532" s="182"/>
      <c r="H532" s="183"/>
      <c r="I532" s="183"/>
      <c r="J532" s="177"/>
    </row>
    <row r="533" spans="2:10" ht="18" customHeight="1">
      <c r="B533" s="191"/>
      <c r="C533" s="203"/>
      <c r="D533" s="200"/>
      <c r="E533" s="201"/>
      <c r="F533" s="188"/>
      <c r="G533" s="204"/>
      <c r="H533" s="190"/>
      <c r="I533" s="190"/>
      <c r="J533" s="191"/>
    </row>
    <row r="534" spans="2:10" ht="18" customHeight="1">
      <c r="B534" s="177"/>
      <c r="C534" s="178"/>
      <c r="D534" s="194"/>
      <c r="E534" s="195"/>
      <c r="F534" s="181"/>
      <c r="G534" s="182"/>
      <c r="H534" s="183"/>
      <c r="I534" s="183"/>
      <c r="J534" s="177"/>
    </row>
    <row r="535" spans="2:10" ht="18" customHeight="1">
      <c r="B535" s="191"/>
      <c r="C535" s="203"/>
      <c r="D535" s="200"/>
      <c r="E535" s="201"/>
      <c r="F535" s="188"/>
      <c r="G535" s="204"/>
      <c r="H535" s="190"/>
      <c r="I535" s="190"/>
      <c r="J535" s="191"/>
    </row>
    <row r="536" spans="2:10" ht="18" customHeight="1">
      <c r="B536" s="177"/>
      <c r="C536" s="178"/>
      <c r="D536" s="194"/>
      <c r="E536" s="195"/>
      <c r="F536" s="181"/>
      <c r="G536" s="182"/>
      <c r="H536" s="183"/>
      <c r="I536" s="183"/>
      <c r="J536" s="177"/>
    </row>
    <row r="537" spans="2:10" ht="18" customHeight="1">
      <c r="B537" s="191"/>
      <c r="C537" s="203"/>
      <c r="D537" s="200"/>
      <c r="E537" s="201"/>
      <c r="F537" s="188"/>
      <c r="G537" s="204"/>
      <c r="H537" s="190"/>
      <c r="I537" s="190"/>
      <c r="J537" s="191"/>
    </row>
    <row r="538" spans="2:10" ht="18" customHeight="1">
      <c r="B538" s="177"/>
      <c r="C538" s="178"/>
      <c r="D538" s="194"/>
      <c r="E538" s="195"/>
      <c r="F538" s="181"/>
      <c r="G538" s="182"/>
      <c r="H538" s="183"/>
      <c r="I538" s="183"/>
      <c r="J538" s="177"/>
    </row>
    <row r="539" spans="2:10" ht="18" customHeight="1">
      <c r="B539" s="191"/>
      <c r="C539" s="203"/>
      <c r="D539" s="200"/>
      <c r="E539" s="201"/>
      <c r="F539" s="188"/>
      <c r="G539" s="204"/>
      <c r="H539" s="190"/>
      <c r="I539" s="190"/>
      <c r="J539" s="191"/>
    </row>
    <row r="540" spans="2:10" ht="18" customHeight="1">
      <c r="B540" s="177"/>
      <c r="C540" s="178"/>
      <c r="D540" s="194"/>
      <c r="E540" s="195"/>
      <c r="F540" s="181"/>
      <c r="G540" s="182"/>
      <c r="H540" s="183"/>
      <c r="I540" s="183"/>
      <c r="J540" s="177"/>
    </row>
    <row r="541" spans="2:10" ht="18" customHeight="1">
      <c r="B541" s="191"/>
      <c r="C541" s="203"/>
      <c r="D541" s="200"/>
      <c r="E541" s="201"/>
      <c r="F541" s="188"/>
      <c r="G541" s="204"/>
      <c r="H541" s="190"/>
      <c r="I541" s="190"/>
      <c r="J541" s="191"/>
    </row>
    <row r="542" spans="2:10" ht="18" customHeight="1">
      <c r="B542" s="177"/>
      <c r="C542" s="178"/>
      <c r="D542" s="194"/>
      <c r="E542" s="195"/>
      <c r="F542" s="181"/>
      <c r="G542" s="182"/>
      <c r="H542" s="183"/>
      <c r="I542" s="183"/>
      <c r="J542" s="177"/>
    </row>
    <row r="543" spans="2:10" ht="18" customHeight="1">
      <c r="B543" s="191"/>
      <c r="C543" s="203"/>
      <c r="D543" s="200"/>
      <c r="E543" s="201"/>
      <c r="F543" s="188"/>
      <c r="G543" s="204"/>
      <c r="H543" s="190"/>
      <c r="I543" s="190"/>
      <c r="J543" s="191"/>
    </row>
    <row r="544" spans="2:10" ht="18" customHeight="1">
      <c r="B544" s="177"/>
      <c r="C544" s="178"/>
      <c r="D544" s="194"/>
      <c r="E544" s="195"/>
      <c r="F544" s="181"/>
      <c r="G544" s="182"/>
      <c r="H544" s="183"/>
      <c r="I544" s="183"/>
      <c r="J544" s="177"/>
    </row>
    <row r="545" spans="2:10" ht="18" customHeight="1">
      <c r="B545" s="191"/>
      <c r="C545" s="203"/>
      <c r="D545" s="200"/>
      <c r="E545" s="201"/>
      <c r="F545" s="188"/>
      <c r="G545" s="204"/>
      <c r="H545" s="190"/>
      <c r="I545" s="190"/>
      <c r="J545" s="191"/>
    </row>
    <row r="546" spans="2:10" ht="18" customHeight="1">
      <c r="B546" s="177"/>
      <c r="C546" s="178"/>
      <c r="D546" s="194"/>
      <c r="E546" s="195"/>
      <c r="F546" s="181"/>
      <c r="G546" s="182"/>
      <c r="H546" s="183"/>
      <c r="I546" s="183"/>
      <c r="J546" s="177"/>
    </row>
    <row r="547" spans="2:10" ht="18" customHeight="1">
      <c r="B547" s="191"/>
      <c r="C547" s="203"/>
      <c r="D547" s="200"/>
      <c r="E547" s="201"/>
      <c r="F547" s="188"/>
      <c r="G547" s="204"/>
      <c r="H547" s="190"/>
      <c r="I547" s="190"/>
      <c r="J547" s="191"/>
    </row>
    <row r="548" spans="2:10" ht="18" customHeight="1">
      <c r="B548" s="177"/>
      <c r="C548" s="178"/>
      <c r="D548" s="194"/>
      <c r="E548" s="195"/>
      <c r="F548" s="181"/>
      <c r="G548" s="182"/>
      <c r="H548" s="183"/>
      <c r="I548" s="183"/>
      <c r="J548" s="177"/>
    </row>
    <row r="549" spans="2:10" ht="18" customHeight="1">
      <c r="B549" s="191"/>
      <c r="C549" s="203"/>
      <c r="D549" s="200"/>
      <c r="E549" s="201"/>
      <c r="F549" s="188"/>
      <c r="G549" s="204"/>
      <c r="H549" s="190"/>
      <c r="I549" s="190"/>
      <c r="J549" s="191"/>
    </row>
    <row r="550" spans="2:10" ht="18" customHeight="1">
      <c r="B550" s="177"/>
      <c r="C550" s="178"/>
      <c r="D550" s="194"/>
      <c r="E550" s="195"/>
      <c r="F550" s="181"/>
      <c r="G550" s="182"/>
      <c r="H550" s="183"/>
      <c r="I550" s="183"/>
      <c r="J550" s="177"/>
    </row>
    <row r="551" spans="2:10" ht="18" customHeight="1">
      <c r="B551" s="191"/>
      <c r="C551" s="203"/>
      <c r="D551" s="200"/>
      <c r="E551" s="201"/>
      <c r="F551" s="188"/>
      <c r="G551" s="204"/>
      <c r="H551" s="190"/>
      <c r="I551" s="190"/>
      <c r="J551" s="191"/>
    </row>
    <row r="552" spans="2:10" ht="18" customHeight="1">
      <c r="B552" s="177"/>
      <c r="C552" s="178"/>
      <c r="D552" s="194"/>
      <c r="E552" s="195"/>
      <c r="F552" s="181"/>
      <c r="G552" s="182"/>
      <c r="H552" s="183"/>
      <c r="I552" s="183"/>
      <c r="J552" s="177"/>
    </row>
    <row r="553" spans="2:10" ht="18" customHeight="1">
      <c r="B553" s="191"/>
      <c r="C553" s="203"/>
      <c r="D553" s="200"/>
      <c r="E553" s="201"/>
      <c r="F553" s="188"/>
      <c r="G553" s="204"/>
      <c r="H553" s="190"/>
      <c r="I553" s="190"/>
      <c r="J553" s="191"/>
    </row>
    <row r="554" spans="2:10" ht="18" customHeight="1">
      <c r="B554" s="177"/>
      <c r="C554" s="178"/>
      <c r="D554" s="194"/>
      <c r="E554" s="195"/>
      <c r="F554" s="181"/>
      <c r="G554" s="182"/>
      <c r="H554" s="183"/>
      <c r="I554" s="183"/>
      <c r="J554" s="177"/>
    </row>
    <row r="555" spans="2:10" ht="18" customHeight="1">
      <c r="B555" s="191"/>
      <c r="C555" s="203"/>
      <c r="D555" s="200"/>
      <c r="E555" s="201"/>
      <c r="F555" s="188"/>
      <c r="G555" s="204"/>
      <c r="H555" s="190"/>
      <c r="I555" s="190"/>
      <c r="J555" s="191"/>
    </row>
    <row r="556" spans="2:10" ht="18" customHeight="1">
      <c r="B556" s="177"/>
      <c r="C556" s="178"/>
      <c r="D556" s="194"/>
      <c r="E556" s="195"/>
      <c r="F556" s="181"/>
      <c r="G556" s="182"/>
      <c r="H556" s="183"/>
      <c r="I556" s="183"/>
      <c r="J556" s="177"/>
    </row>
    <row r="557" spans="2:10" ht="18" customHeight="1">
      <c r="B557" s="191"/>
      <c r="C557" s="203"/>
      <c r="D557" s="200"/>
      <c r="E557" s="201"/>
      <c r="F557" s="188"/>
      <c r="G557" s="204"/>
      <c r="H557" s="190"/>
      <c r="I557" s="190"/>
      <c r="J557" s="191"/>
    </row>
    <row r="558" spans="2:10" ht="18" customHeight="1">
      <c r="B558" s="177"/>
      <c r="C558" s="178"/>
      <c r="D558" s="194"/>
      <c r="E558" s="195"/>
      <c r="F558" s="181"/>
      <c r="G558" s="182"/>
      <c r="H558" s="183"/>
      <c r="I558" s="183"/>
      <c r="J558" s="177"/>
    </row>
    <row r="559" spans="2:10" ht="18" customHeight="1">
      <c r="B559" s="191"/>
      <c r="C559" s="203"/>
      <c r="D559" s="200"/>
      <c r="E559" s="201"/>
      <c r="F559" s="188"/>
      <c r="G559" s="204"/>
      <c r="H559" s="190"/>
      <c r="I559" s="190"/>
      <c r="J559" s="191"/>
    </row>
    <row r="560" spans="2:10" ht="18" customHeight="1">
      <c r="B560" s="177"/>
      <c r="C560" s="178"/>
      <c r="D560" s="194"/>
      <c r="E560" s="195"/>
      <c r="F560" s="181"/>
      <c r="G560" s="182"/>
      <c r="H560" s="183"/>
      <c r="I560" s="183"/>
      <c r="J560" s="177"/>
    </row>
    <row r="561" spans="2:10" ht="18" customHeight="1">
      <c r="B561" s="191"/>
      <c r="C561" s="203"/>
      <c r="D561" s="200"/>
      <c r="E561" s="201"/>
      <c r="F561" s="188"/>
      <c r="G561" s="204"/>
      <c r="H561" s="190"/>
      <c r="I561" s="190"/>
      <c r="J561" s="191"/>
    </row>
    <row r="562" spans="2:10" ht="18" customHeight="1">
      <c r="B562" s="177"/>
      <c r="C562" s="178"/>
      <c r="D562" s="194"/>
      <c r="E562" s="195"/>
      <c r="F562" s="181"/>
      <c r="G562" s="182"/>
      <c r="H562" s="183"/>
      <c r="I562" s="183"/>
      <c r="J562" s="177"/>
    </row>
    <row r="563" spans="2:10" ht="18" customHeight="1">
      <c r="B563" s="191"/>
      <c r="C563" s="203"/>
      <c r="D563" s="200"/>
      <c r="E563" s="201"/>
      <c r="F563" s="188"/>
      <c r="G563" s="204"/>
      <c r="H563" s="190"/>
      <c r="I563" s="190"/>
      <c r="J563" s="191"/>
    </row>
    <row r="564" spans="2:10" ht="18" customHeight="1">
      <c r="B564" s="177"/>
      <c r="C564" s="178"/>
      <c r="D564" s="194"/>
      <c r="E564" s="195"/>
      <c r="F564" s="181"/>
      <c r="G564" s="182"/>
      <c r="H564" s="183"/>
      <c r="I564" s="183"/>
      <c r="J564" s="177"/>
    </row>
    <row r="565" spans="2:10" ht="18" customHeight="1">
      <c r="B565" s="191"/>
      <c r="C565" s="203"/>
      <c r="D565" s="200"/>
      <c r="E565" s="201"/>
      <c r="F565" s="188"/>
      <c r="G565" s="204"/>
      <c r="H565" s="190"/>
      <c r="I565" s="190"/>
      <c r="J565" s="191"/>
    </row>
    <row r="566" spans="2:10" ht="18" customHeight="1">
      <c r="B566" s="177"/>
      <c r="C566" s="178"/>
      <c r="D566" s="194"/>
      <c r="E566" s="195"/>
      <c r="F566" s="181"/>
      <c r="G566" s="182"/>
      <c r="H566" s="183"/>
      <c r="I566" s="183"/>
      <c r="J566" s="177"/>
    </row>
    <row r="567" spans="2:10" ht="18" customHeight="1">
      <c r="B567" s="191"/>
      <c r="C567" s="203"/>
      <c r="D567" s="200"/>
      <c r="E567" s="201"/>
      <c r="F567" s="188"/>
      <c r="G567" s="204"/>
      <c r="H567" s="190"/>
      <c r="I567" s="190"/>
      <c r="J567" s="191"/>
    </row>
    <row r="568" spans="2:10" ht="18" customHeight="1">
      <c r="B568" s="177"/>
      <c r="C568" s="178"/>
      <c r="D568" s="194"/>
      <c r="E568" s="195"/>
      <c r="F568" s="181"/>
      <c r="G568" s="182"/>
      <c r="H568" s="183"/>
      <c r="I568" s="183"/>
      <c r="J568" s="177"/>
    </row>
    <row r="569" spans="2:10" ht="18" customHeight="1">
      <c r="B569" s="191"/>
      <c r="C569" s="203"/>
      <c r="D569" s="200"/>
      <c r="E569" s="201"/>
      <c r="F569" s="188"/>
      <c r="G569" s="204"/>
      <c r="H569" s="190"/>
      <c r="I569" s="190"/>
      <c r="J569" s="191"/>
    </row>
    <row r="570" spans="2:10" ht="18" customHeight="1">
      <c r="B570" s="177"/>
      <c r="C570" s="178"/>
      <c r="D570" s="194"/>
      <c r="E570" s="195"/>
      <c r="F570" s="181"/>
      <c r="G570" s="182"/>
      <c r="H570" s="183"/>
      <c r="I570" s="183"/>
      <c r="J570" s="177"/>
    </row>
    <row r="571" spans="2:10" ht="18" customHeight="1">
      <c r="B571" s="191"/>
      <c r="C571" s="203"/>
      <c r="D571" s="200"/>
      <c r="E571" s="201"/>
      <c r="F571" s="188"/>
      <c r="G571" s="204"/>
      <c r="H571" s="190"/>
      <c r="I571" s="190"/>
      <c r="J571" s="191"/>
    </row>
    <row r="572" spans="2:10" ht="18" customHeight="1">
      <c r="B572" s="177"/>
      <c r="C572" s="178"/>
      <c r="D572" s="194"/>
      <c r="E572" s="195"/>
      <c r="F572" s="181"/>
      <c r="G572" s="182"/>
      <c r="H572" s="183"/>
      <c r="I572" s="183"/>
      <c r="J572" s="177"/>
    </row>
    <row r="573" spans="2:10" ht="18" customHeight="1">
      <c r="B573" s="191"/>
      <c r="C573" s="203"/>
      <c r="D573" s="200"/>
      <c r="E573" s="201"/>
      <c r="F573" s="188"/>
      <c r="G573" s="204"/>
      <c r="H573" s="190"/>
      <c r="I573" s="190"/>
      <c r="J573" s="191"/>
    </row>
    <row r="574" spans="2:10" ht="18" customHeight="1">
      <c r="B574" s="177"/>
      <c r="C574" s="178"/>
      <c r="D574" s="194"/>
      <c r="E574" s="195"/>
      <c r="F574" s="181"/>
      <c r="G574" s="182"/>
      <c r="H574" s="183"/>
      <c r="I574" s="183"/>
      <c r="J574" s="177"/>
    </row>
    <row r="575" spans="2:10" ht="18" customHeight="1">
      <c r="B575" s="191"/>
      <c r="C575" s="203"/>
      <c r="D575" s="200"/>
      <c r="E575" s="201"/>
      <c r="F575" s="188"/>
      <c r="G575" s="204"/>
      <c r="H575" s="190"/>
      <c r="I575" s="190"/>
      <c r="J575" s="191"/>
    </row>
    <row r="576" spans="2:10" ht="18" customHeight="1">
      <c r="B576" s="177"/>
      <c r="C576" s="178"/>
      <c r="D576" s="194"/>
      <c r="E576" s="195"/>
      <c r="F576" s="181"/>
      <c r="G576" s="182"/>
      <c r="H576" s="183"/>
      <c r="I576" s="183"/>
      <c r="J576" s="177"/>
    </row>
    <row r="577" spans="2:10" ht="18" customHeight="1">
      <c r="B577" s="191"/>
      <c r="C577" s="203"/>
      <c r="D577" s="200"/>
      <c r="E577" s="201"/>
      <c r="F577" s="188"/>
      <c r="G577" s="204"/>
      <c r="H577" s="190"/>
      <c r="I577" s="190"/>
      <c r="J577" s="191"/>
    </row>
    <row r="578" spans="2:10" ht="18" customHeight="1">
      <c r="B578" s="177"/>
      <c r="C578" s="178"/>
      <c r="D578" s="194"/>
      <c r="E578" s="195"/>
      <c r="F578" s="181"/>
      <c r="G578" s="182"/>
      <c r="H578" s="183"/>
      <c r="I578" s="183"/>
      <c r="J578" s="177"/>
    </row>
    <row r="579" spans="2:10" ht="18" customHeight="1">
      <c r="B579" s="191"/>
      <c r="C579" s="203"/>
      <c r="D579" s="200"/>
      <c r="E579" s="201"/>
      <c r="F579" s="188"/>
      <c r="G579" s="204"/>
      <c r="H579" s="190"/>
      <c r="I579" s="190"/>
      <c r="J579" s="191"/>
    </row>
    <row r="580" spans="2:10" ht="18" customHeight="1">
      <c r="B580" s="177"/>
      <c r="C580" s="178"/>
      <c r="D580" s="194"/>
      <c r="E580" s="195"/>
      <c r="F580" s="181"/>
      <c r="G580" s="182"/>
      <c r="H580" s="183"/>
      <c r="I580" s="183"/>
      <c r="J580" s="177"/>
    </row>
    <row r="581" spans="2:10" ht="18" customHeight="1">
      <c r="B581" s="191"/>
      <c r="C581" s="203"/>
      <c r="D581" s="200"/>
      <c r="E581" s="201"/>
      <c r="F581" s="188"/>
      <c r="G581" s="204"/>
      <c r="H581" s="190"/>
      <c r="I581" s="190"/>
      <c r="J581" s="191"/>
    </row>
    <row r="582" spans="2:10" ht="18" customHeight="1">
      <c r="B582" s="177"/>
      <c r="C582" s="178"/>
      <c r="D582" s="194"/>
      <c r="E582" s="195"/>
      <c r="F582" s="181"/>
      <c r="G582" s="182"/>
      <c r="H582" s="183"/>
      <c r="I582" s="183"/>
      <c r="J582" s="177"/>
    </row>
    <row r="583" spans="2:10" ht="18" customHeight="1">
      <c r="B583" s="191"/>
      <c r="C583" s="203"/>
      <c r="D583" s="200"/>
      <c r="E583" s="201"/>
      <c r="F583" s="188"/>
      <c r="G583" s="204"/>
      <c r="H583" s="190"/>
      <c r="I583" s="190"/>
      <c r="J583" s="191"/>
    </row>
    <row r="584" spans="2:10" ht="18" customHeight="1">
      <c r="B584" s="177"/>
      <c r="C584" s="178"/>
      <c r="D584" s="194"/>
      <c r="E584" s="195"/>
      <c r="F584" s="181"/>
      <c r="G584" s="182"/>
      <c r="H584" s="183"/>
      <c r="I584" s="183"/>
      <c r="J584" s="177"/>
    </row>
    <row r="585" spans="2:10" ht="18" customHeight="1">
      <c r="B585" s="191"/>
      <c r="C585" s="203"/>
      <c r="D585" s="200"/>
      <c r="E585" s="201"/>
      <c r="F585" s="188"/>
      <c r="G585" s="204"/>
      <c r="H585" s="190"/>
      <c r="I585" s="190"/>
      <c r="J585" s="191"/>
    </row>
    <row r="586" spans="2:10" ht="13.5">
      <c r="B586" s="65"/>
      <c r="C586" s="65"/>
      <c r="D586" s="65"/>
      <c r="E586" s="65"/>
      <c r="F586" s="65"/>
      <c r="G586" s="65"/>
      <c r="H586" s="65"/>
      <c r="I586" s="65"/>
      <c r="J586" s="65"/>
    </row>
    <row r="587" spans="2:10" ht="13.5">
      <c r="B587" s="65"/>
      <c r="C587" s="65"/>
      <c r="D587" s="65"/>
      <c r="E587" s="65"/>
      <c r="F587" s="65"/>
      <c r="G587" s="65"/>
      <c r="H587" s="65"/>
      <c r="I587" s="65"/>
      <c r="J587" s="65"/>
    </row>
    <row r="588" spans="2:10" ht="13.5">
      <c r="B588" s="65"/>
      <c r="C588" s="65"/>
      <c r="D588" s="65"/>
      <c r="E588" s="65"/>
      <c r="F588" s="65"/>
      <c r="G588" s="65"/>
      <c r="H588" s="65"/>
      <c r="I588" s="65"/>
      <c r="J588" s="65"/>
    </row>
    <row r="589" spans="2:10" ht="13.5">
      <c r="B589" s="65"/>
      <c r="C589" s="65"/>
      <c r="D589" s="65"/>
      <c r="E589" s="65"/>
      <c r="F589" s="65"/>
      <c r="G589" s="65"/>
      <c r="H589" s="65"/>
      <c r="I589" s="65"/>
      <c r="J589" s="65"/>
    </row>
    <row r="590" spans="2:10" ht="13.5">
      <c r="B590" s="65"/>
      <c r="C590" s="65"/>
      <c r="D590" s="65"/>
      <c r="E590" s="65"/>
      <c r="F590" s="65"/>
      <c r="G590" s="65"/>
      <c r="H590" s="65"/>
      <c r="I590" s="65"/>
      <c r="J590" s="65"/>
    </row>
    <row r="591" spans="2:10" ht="13.5">
      <c r="B591" s="65"/>
      <c r="C591" s="65"/>
      <c r="D591" s="65"/>
      <c r="E591" s="65"/>
      <c r="F591" s="65"/>
      <c r="G591" s="65"/>
      <c r="H591" s="65"/>
      <c r="I591" s="65"/>
      <c r="J591" s="65"/>
    </row>
    <row r="592" spans="2:10" ht="13.5">
      <c r="B592" s="65"/>
      <c r="C592" s="65"/>
      <c r="D592" s="65"/>
      <c r="E592" s="65"/>
      <c r="F592" s="65"/>
      <c r="G592" s="65"/>
      <c r="H592" s="65"/>
      <c r="I592" s="65"/>
      <c r="J592" s="65"/>
    </row>
    <row r="593" spans="2:10" ht="13.5">
      <c r="B593" s="65"/>
      <c r="C593" s="65"/>
      <c r="D593" s="65"/>
      <c r="E593" s="65"/>
      <c r="F593" s="65"/>
      <c r="G593" s="65"/>
      <c r="H593" s="65"/>
      <c r="I593" s="65"/>
      <c r="J593" s="65"/>
    </row>
    <row r="594" spans="2:10" ht="13.5">
      <c r="B594" s="65"/>
      <c r="C594" s="65"/>
      <c r="D594" s="65"/>
      <c r="E594" s="65"/>
      <c r="F594" s="65"/>
      <c r="G594" s="65"/>
      <c r="H594" s="65"/>
      <c r="I594" s="65"/>
      <c r="J594" s="65"/>
    </row>
    <row r="595" spans="2:10" ht="13.5">
      <c r="B595" s="65"/>
      <c r="C595" s="65"/>
      <c r="D595" s="65"/>
      <c r="E595" s="65"/>
      <c r="F595" s="65"/>
      <c r="G595" s="65"/>
      <c r="H595" s="65"/>
      <c r="I595" s="65"/>
      <c r="J595" s="65"/>
    </row>
    <row r="596" spans="2:10" ht="13.5">
      <c r="B596" s="65"/>
      <c r="C596" s="65"/>
      <c r="D596" s="65"/>
      <c r="E596" s="65"/>
      <c r="F596" s="65"/>
      <c r="G596" s="65"/>
      <c r="H596" s="65"/>
      <c r="I596" s="65"/>
      <c r="J596" s="65"/>
    </row>
    <row r="597" spans="2:10" ht="13.5">
      <c r="B597" s="65"/>
      <c r="C597" s="65"/>
      <c r="D597" s="65"/>
      <c r="E597" s="65"/>
      <c r="F597" s="65"/>
      <c r="G597" s="65"/>
      <c r="H597" s="65"/>
      <c r="I597" s="65"/>
      <c r="J597" s="65"/>
    </row>
    <row r="598" spans="2:10" ht="13.5">
      <c r="B598" s="65"/>
      <c r="C598" s="65"/>
      <c r="D598" s="65"/>
      <c r="E598" s="65"/>
      <c r="F598" s="65"/>
      <c r="G598" s="65"/>
      <c r="H598" s="65"/>
      <c r="I598" s="65"/>
      <c r="J598" s="65"/>
    </row>
    <row r="599" spans="2:10" ht="13.5">
      <c r="B599" s="65"/>
      <c r="C599" s="65"/>
      <c r="D599" s="65"/>
      <c r="E599" s="65"/>
      <c r="F599" s="65"/>
      <c r="G599" s="65"/>
      <c r="H599" s="65"/>
      <c r="I599" s="65"/>
      <c r="J599" s="65"/>
    </row>
    <row r="600" spans="2:10" ht="13.5">
      <c r="B600" s="65"/>
      <c r="C600" s="65"/>
      <c r="D600" s="65"/>
      <c r="E600" s="65"/>
      <c r="F600" s="65"/>
      <c r="G600" s="65"/>
      <c r="H600" s="65"/>
      <c r="I600" s="65"/>
      <c r="J600" s="65"/>
    </row>
    <row r="601" spans="2:10" ht="13.5">
      <c r="B601" s="65"/>
      <c r="C601" s="65"/>
      <c r="D601" s="65"/>
      <c r="E601" s="65"/>
      <c r="F601" s="65"/>
      <c r="G601" s="65"/>
      <c r="H601" s="65"/>
      <c r="I601" s="65"/>
      <c r="J601" s="65"/>
    </row>
    <row r="602" spans="2:10" ht="13.5">
      <c r="B602" s="65"/>
      <c r="C602" s="65"/>
      <c r="D602" s="65"/>
      <c r="E602" s="65"/>
      <c r="F602" s="65"/>
      <c r="G602" s="65"/>
      <c r="H602" s="65"/>
      <c r="I602" s="65"/>
      <c r="J602" s="65"/>
    </row>
    <row r="603" spans="2:10" ht="13.5">
      <c r="B603" s="65"/>
      <c r="C603" s="65"/>
      <c r="D603" s="65"/>
      <c r="E603" s="65"/>
      <c r="F603" s="65"/>
      <c r="G603" s="65"/>
      <c r="H603" s="65"/>
      <c r="I603" s="65"/>
      <c r="J603" s="65"/>
    </row>
    <row r="604" spans="2:10" ht="13.5">
      <c r="B604" s="65"/>
      <c r="C604" s="65"/>
      <c r="D604" s="65"/>
      <c r="E604" s="65"/>
      <c r="F604" s="65"/>
      <c r="G604" s="65"/>
      <c r="H604" s="65"/>
      <c r="I604" s="65"/>
      <c r="J604" s="65"/>
    </row>
    <row r="605" spans="2:10" ht="13.5">
      <c r="B605" s="65"/>
      <c r="C605" s="65"/>
      <c r="D605" s="65"/>
      <c r="E605" s="65"/>
      <c r="F605" s="65"/>
      <c r="G605" s="65"/>
      <c r="H605" s="65"/>
      <c r="I605" s="65"/>
      <c r="J605" s="65"/>
    </row>
    <row r="606" spans="2:10" ht="13.5">
      <c r="B606" s="65"/>
      <c r="C606" s="65"/>
      <c r="D606" s="65"/>
      <c r="E606" s="65"/>
      <c r="F606" s="65"/>
      <c r="G606" s="65"/>
      <c r="H606" s="65"/>
      <c r="I606" s="65"/>
      <c r="J606" s="65"/>
    </row>
    <row r="607" spans="2:10" ht="13.5">
      <c r="B607" s="65"/>
      <c r="C607" s="65"/>
      <c r="D607" s="65"/>
      <c r="E607" s="65"/>
      <c r="F607" s="65"/>
      <c r="G607" s="65"/>
      <c r="H607" s="65"/>
      <c r="I607" s="65"/>
      <c r="J607" s="65"/>
    </row>
    <row r="608" spans="2:10" ht="13.5">
      <c r="B608" s="65"/>
      <c r="C608" s="65"/>
      <c r="D608" s="65"/>
      <c r="E608" s="65"/>
      <c r="F608" s="65"/>
      <c r="G608" s="65"/>
      <c r="H608" s="65"/>
      <c r="I608" s="65"/>
      <c r="J608" s="65"/>
    </row>
    <row r="609" spans="2:10" ht="13.5">
      <c r="B609" s="65"/>
      <c r="C609" s="65"/>
      <c r="D609" s="65"/>
      <c r="E609" s="65"/>
      <c r="F609" s="65"/>
      <c r="G609" s="65"/>
      <c r="H609" s="65"/>
      <c r="I609" s="65"/>
      <c r="J609" s="65"/>
    </row>
    <row r="610" spans="2:10" ht="13.5">
      <c r="B610" s="65"/>
      <c r="C610" s="65"/>
      <c r="D610" s="65"/>
      <c r="E610" s="65"/>
      <c r="F610" s="65"/>
      <c r="G610" s="65"/>
      <c r="H610" s="65"/>
      <c r="I610" s="65"/>
      <c r="J610" s="65"/>
    </row>
    <row r="611" spans="2:10" ht="13.5">
      <c r="B611" s="65"/>
      <c r="C611" s="65"/>
      <c r="D611" s="65"/>
      <c r="E611" s="65"/>
      <c r="F611" s="65"/>
      <c r="G611" s="65"/>
      <c r="H611" s="65"/>
      <c r="I611" s="65"/>
      <c r="J611" s="65"/>
    </row>
    <row r="612" spans="2:10" ht="13.5">
      <c r="B612" s="65"/>
      <c r="C612" s="65"/>
      <c r="D612" s="65"/>
      <c r="E612" s="65"/>
      <c r="F612" s="65"/>
      <c r="G612" s="65"/>
      <c r="H612" s="65"/>
      <c r="I612" s="65"/>
      <c r="J612" s="65"/>
    </row>
    <row r="613" spans="2:10" ht="13.5">
      <c r="B613" s="65"/>
      <c r="C613" s="65"/>
      <c r="D613" s="65"/>
      <c r="E613" s="65"/>
      <c r="F613" s="65"/>
      <c r="G613" s="65"/>
      <c r="H613" s="65"/>
      <c r="I613" s="65"/>
      <c r="J613" s="65"/>
    </row>
    <row r="614" spans="2:10" ht="13.5">
      <c r="B614" s="65"/>
      <c r="C614" s="65"/>
      <c r="D614" s="65"/>
      <c r="E614" s="65"/>
      <c r="F614" s="65"/>
      <c r="G614" s="65"/>
      <c r="H614" s="65"/>
      <c r="I614" s="65"/>
      <c r="J614" s="65"/>
    </row>
    <row r="615" spans="2:10" ht="13.5">
      <c r="B615" s="65"/>
      <c r="C615" s="65"/>
      <c r="D615" s="65"/>
      <c r="E615" s="65"/>
      <c r="F615" s="65"/>
      <c r="G615" s="65"/>
      <c r="H615" s="65"/>
      <c r="I615" s="65"/>
      <c r="J615" s="65"/>
    </row>
    <row r="616" spans="2:10" ht="13.5">
      <c r="B616" s="65"/>
      <c r="C616" s="65"/>
      <c r="D616" s="65"/>
      <c r="E616" s="65"/>
      <c r="F616" s="65"/>
      <c r="G616" s="65"/>
      <c r="H616" s="65"/>
      <c r="I616" s="65"/>
      <c r="J616" s="65"/>
    </row>
    <row r="617" spans="2:10" ht="13.5">
      <c r="B617" s="65"/>
      <c r="C617" s="65"/>
      <c r="D617" s="65"/>
      <c r="E617" s="65"/>
      <c r="F617" s="65"/>
      <c r="G617" s="65"/>
      <c r="H617" s="65"/>
      <c r="I617" s="65"/>
      <c r="J617" s="65"/>
    </row>
    <row r="618" spans="2:10" ht="13.5">
      <c r="B618" s="65"/>
      <c r="C618" s="65"/>
      <c r="D618" s="65"/>
      <c r="E618" s="65"/>
      <c r="F618" s="65"/>
      <c r="G618" s="65"/>
      <c r="H618" s="65"/>
      <c r="I618" s="65"/>
      <c r="J618" s="65"/>
    </row>
    <row r="619" spans="2:10" ht="13.5">
      <c r="B619" s="65"/>
      <c r="C619" s="65"/>
      <c r="D619" s="65"/>
      <c r="E619" s="65"/>
      <c r="F619" s="65"/>
      <c r="G619" s="65"/>
      <c r="H619" s="65"/>
      <c r="I619" s="65"/>
      <c r="J619" s="65"/>
    </row>
    <row r="620" spans="2:10" ht="13.5">
      <c r="B620" s="65"/>
      <c r="C620" s="65"/>
      <c r="D620" s="65"/>
      <c r="E620" s="65"/>
      <c r="F620" s="65"/>
      <c r="G620" s="65"/>
      <c r="H620" s="65"/>
      <c r="I620" s="65"/>
      <c r="J620" s="65"/>
    </row>
    <row r="621" spans="2:10" ht="13.5">
      <c r="B621" s="65"/>
      <c r="C621" s="65"/>
      <c r="D621" s="65"/>
      <c r="E621" s="65"/>
      <c r="F621" s="65"/>
      <c r="G621" s="65"/>
      <c r="H621" s="65"/>
      <c r="I621" s="65"/>
      <c r="J621" s="65"/>
    </row>
    <row r="622" spans="2:10" ht="13.5">
      <c r="B622" s="65"/>
      <c r="C622" s="65"/>
      <c r="D622" s="65"/>
      <c r="E622" s="65"/>
      <c r="F622" s="65"/>
      <c r="G622" s="65"/>
      <c r="H622" s="65"/>
      <c r="I622" s="65"/>
      <c r="J622" s="65"/>
    </row>
    <row r="623" spans="2:10" ht="13.5">
      <c r="B623" s="65"/>
      <c r="C623" s="65"/>
      <c r="D623" s="65"/>
      <c r="E623" s="65"/>
      <c r="F623" s="65"/>
      <c r="G623" s="65"/>
      <c r="H623" s="65"/>
      <c r="I623" s="65"/>
      <c r="J623" s="65"/>
    </row>
    <row r="624" spans="2:10" ht="13.5">
      <c r="B624" s="65"/>
      <c r="C624" s="65"/>
      <c r="D624" s="65"/>
      <c r="E624" s="65"/>
      <c r="F624" s="65"/>
      <c r="G624" s="65"/>
      <c r="H624" s="65"/>
      <c r="I624" s="65"/>
      <c r="J624" s="65"/>
    </row>
    <row r="625" spans="2:10" ht="13.5">
      <c r="B625" s="65"/>
      <c r="C625" s="65"/>
      <c r="D625" s="65"/>
      <c r="E625" s="65"/>
      <c r="F625" s="65"/>
      <c r="G625" s="65"/>
      <c r="H625" s="65"/>
      <c r="I625" s="65"/>
      <c r="J625" s="65"/>
    </row>
    <row r="626" spans="2:10" ht="13.5">
      <c r="B626" s="65"/>
      <c r="C626" s="65"/>
      <c r="D626" s="65"/>
      <c r="E626" s="65"/>
      <c r="F626" s="65"/>
      <c r="G626" s="65"/>
      <c r="H626" s="65"/>
      <c r="I626" s="65"/>
      <c r="J626" s="65"/>
    </row>
    <row r="627" spans="2:10" ht="13.5">
      <c r="B627" s="65"/>
      <c r="C627" s="65"/>
      <c r="D627" s="65"/>
      <c r="E627" s="65"/>
      <c r="F627" s="65"/>
      <c r="G627" s="65"/>
      <c r="H627" s="65"/>
      <c r="I627" s="65"/>
      <c r="J627" s="65"/>
    </row>
    <row r="628" spans="2:10" ht="13.5">
      <c r="B628" s="65"/>
      <c r="C628" s="65"/>
      <c r="D628" s="65"/>
      <c r="E628" s="65"/>
      <c r="F628" s="65"/>
      <c r="G628" s="65"/>
      <c r="H628" s="65"/>
      <c r="I628" s="65"/>
      <c r="J628" s="65"/>
    </row>
    <row r="629" spans="2:10" ht="13.5">
      <c r="B629" s="65"/>
      <c r="C629" s="65"/>
      <c r="D629" s="65"/>
      <c r="E629" s="65"/>
      <c r="F629" s="65"/>
      <c r="G629" s="65"/>
      <c r="H629" s="65"/>
      <c r="I629" s="65"/>
      <c r="J629" s="65"/>
    </row>
    <row r="630" spans="2:10" ht="13.5">
      <c r="B630" s="65"/>
      <c r="C630" s="65"/>
      <c r="D630" s="65"/>
      <c r="E630" s="65"/>
      <c r="F630" s="65"/>
      <c r="G630" s="65"/>
      <c r="H630" s="65"/>
      <c r="I630" s="65"/>
      <c r="J630" s="65"/>
    </row>
    <row r="631" spans="2:10" ht="13.5">
      <c r="B631" s="65"/>
      <c r="C631" s="65"/>
      <c r="D631" s="65"/>
      <c r="E631" s="65"/>
      <c r="F631" s="65"/>
      <c r="G631" s="65"/>
      <c r="H631" s="65"/>
      <c r="I631" s="65"/>
      <c r="J631" s="65"/>
    </row>
    <row r="632" spans="2:10" ht="13.5">
      <c r="B632" s="65"/>
      <c r="C632" s="65"/>
      <c r="D632" s="65"/>
      <c r="E632" s="65"/>
      <c r="F632" s="65"/>
      <c r="G632" s="65"/>
      <c r="H632" s="65"/>
      <c r="I632" s="65"/>
      <c r="J632" s="65"/>
    </row>
    <row r="633" spans="2:10" ht="13.5">
      <c r="B633" s="65"/>
      <c r="C633" s="65"/>
      <c r="D633" s="65"/>
      <c r="E633" s="65"/>
      <c r="F633" s="65"/>
      <c r="G633" s="65"/>
      <c r="H633" s="65"/>
      <c r="I633" s="65"/>
      <c r="J633" s="65"/>
    </row>
    <row r="634" spans="2:10" ht="13.5">
      <c r="B634" s="65"/>
      <c r="C634" s="65"/>
      <c r="D634" s="65"/>
      <c r="E634" s="65"/>
      <c r="F634" s="65"/>
      <c r="G634" s="65"/>
      <c r="H634" s="65"/>
      <c r="I634" s="65"/>
      <c r="J634" s="65"/>
    </row>
    <row r="635" spans="2:10" ht="13.5">
      <c r="B635" s="65"/>
      <c r="C635" s="65"/>
      <c r="D635" s="65"/>
      <c r="E635" s="65"/>
      <c r="F635" s="65"/>
      <c r="G635" s="65"/>
      <c r="H635" s="65"/>
      <c r="I635" s="65"/>
      <c r="J635" s="65"/>
    </row>
    <row r="636" spans="2:10" ht="13.5">
      <c r="B636" s="65"/>
      <c r="C636" s="65"/>
      <c r="D636" s="65"/>
      <c r="E636" s="65"/>
      <c r="F636" s="65"/>
      <c r="G636" s="65"/>
      <c r="H636" s="65"/>
      <c r="I636" s="65"/>
      <c r="J636" s="65"/>
    </row>
    <row r="637" spans="2:10" ht="13.5">
      <c r="B637" s="65"/>
      <c r="C637" s="65"/>
      <c r="D637" s="65"/>
      <c r="E637" s="65"/>
      <c r="F637" s="65"/>
      <c r="G637" s="65"/>
      <c r="H637" s="65"/>
      <c r="I637" s="65"/>
      <c r="J637" s="65"/>
    </row>
    <row r="638" spans="2:10" ht="13.5">
      <c r="B638" s="65"/>
      <c r="C638" s="65"/>
      <c r="D638" s="65"/>
      <c r="E638" s="65"/>
      <c r="F638" s="65"/>
      <c r="G638" s="65"/>
      <c r="H638" s="65"/>
      <c r="I638" s="65"/>
      <c r="J638" s="65"/>
    </row>
    <row r="639" spans="2:10" ht="13.5">
      <c r="B639" s="65"/>
      <c r="C639" s="65"/>
      <c r="D639" s="65"/>
      <c r="E639" s="65"/>
      <c r="F639" s="65"/>
      <c r="G639" s="65"/>
      <c r="H639" s="65"/>
      <c r="I639" s="65"/>
      <c r="J639" s="65"/>
    </row>
    <row r="640" spans="2:10" ht="13.5">
      <c r="B640" s="65"/>
      <c r="C640" s="65"/>
      <c r="D640" s="65"/>
      <c r="E640" s="65"/>
      <c r="F640" s="65"/>
      <c r="G640" s="65"/>
      <c r="H640" s="65"/>
      <c r="I640" s="65"/>
      <c r="J640" s="65"/>
    </row>
    <row r="641" spans="2:10" ht="13.5">
      <c r="B641" s="65"/>
      <c r="C641" s="65"/>
      <c r="D641" s="65"/>
      <c r="E641" s="65"/>
      <c r="F641" s="65"/>
      <c r="G641" s="65"/>
      <c r="H641" s="65"/>
      <c r="I641" s="65"/>
      <c r="J641" s="65"/>
    </row>
    <row r="642" spans="2:10" ht="13.5">
      <c r="B642" s="65"/>
      <c r="C642" s="65"/>
      <c r="D642" s="65"/>
      <c r="E642" s="65"/>
      <c r="F642" s="65"/>
      <c r="G642" s="65"/>
      <c r="H642" s="65"/>
      <c r="I642" s="65"/>
      <c r="J642" s="65"/>
    </row>
    <row r="643" spans="2:10" ht="13.5">
      <c r="B643" s="65"/>
      <c r="C643" s="65"/>
      <c r="D643" s="65"/>
      <c r="E643" s="65"/>
      <c r="F643" s="65"/>
      <c r="G643" s="65"/>
      <c r="H643" s="65"/>
      <c r="I643" s="65"/>
      <c r="J643" s="65"/>
    </row>
    <row r="644" spans="2:10" ht="13.5">
      <c r="B644" s="65"/>
      <c r="C644" s="65"/>
      <c r="D644" s="65"/>
      <c r="E644" s="65"/>
      <c r="F644" s="65"/>
      <c r="G644" s="65"/>
      <c r="H644" s="65"/>
      <c r="I644" s="65"/>
      <c r="J644" s="65"/>
    </row>
    <row r="645" spans="2:10" ht="13.5">
      <c r="B645" s="65"/>
      <c r="C645" s="65"/>
      <c r="D645" s="65"/>
      <c r="E645" s="65"/>
      <c r="F645" s="65"/>
      <c r="G645" s="65"/>
      <c r="H645" s="65"/>
      <c r="I645" s="65"/>
      <c r="J645" s="65"/>
    </row>
    <row r="646" spans="2:10" ht="13.5">
      <c r="B646" s="65"/>
      <c r="C646" s="65"/>
      <c r="D646" s="65"/>
      <c r="E646" s="65"/>
      <c r="F646" s="65"/>
      <c r="G646" s="65"/>
      <c r="H646" s="65"/>
      <c r="I646" s="65"/>
      <c r="J646" s="65"/>
    </row>
    <row r="647" spans="2:10" ht="13.5">
      <c r="B647" s="65"/>
      <c r="C647" s="65"/>
      <c r="D647" s="65"/>
      <c r="E647" s="65"/>
      <c r="F647" s="65"/>
      <c r="G647" s="65"/>
      <c r="H647" s="65"/>
      <c r="I647" s="65"/>
      <c r="J647" s="65"/>
    </row>
    <row r="648" spans="2:10" ht="13.5">
      <c r="B648" s="65"/>
      <c r="C648" s="65"/>
      <c r="D648" s="65"/>
      <c r="E648" s="65"/>
      <c r="F648" s="65"/>
      <c r="G648" s="65"/>
      <c r="H648" s="65"/>
      <c r="I648" s="65"/>
      <c r="J648" s="65"/>
    </row>
    <row r="649" spans="2:10" ht="13.5">
      <c r="B649" s="65"/>
      <c r="C649" s="65"/>
      <c r="D649" s="65"/>
      <c r="E649" s="65"/>
      <c r="F649" s="65"/>
      <c r="G649" s="65"/>
      <c r="H649" s="65"/>
      <c r="I649" s="65"/>
      <c r="J649" s="65"/>
    </row>
    <row r="650" spans="2:10" ht="13.5">
      <c r="B650" s="65"/>
      <c r="C650" s="65"/>
      <c r="D650" s="65"/>
      <c r="E650" s="65"/>
      <c r="F650" s="65"/>
      <c r="G650" s="65"/>
      <c r="H650" s="65"/>
      <c r="I650" s="65"/>
      <c r="J650" s="65"/>
    </row>
    <row r="651" spans="2:10" ht="13.5">
      <c r="B651" s="65"/>
      <c r="C651" s="65"/>
      <c r="D651" s="65"/>
      <c r="E651" s="65"/>
      <c r="F651" s="65"/>
      <c r="G651" s="65"/>
      <c r="H651" s="65"/>
      <c r="I651" s="65"/>
      <c r="J651" s="65"/>
    </row>
    <row r="652" spans="2:10" ht="13.5">
      <c r="B652" s="65"/>
      <c r="C652" s="65"/>
      <c r="D652" s="65"/>
      <c r="E652" s="65"/>
      <c r="F652" s="65"/>
      <c r="G652" s="65"/>
      <c r="H652" s="65"/>
      <c r="I652" s="65"/>
      <c r="J652" s="65"/>
    </row>
    <row r="653" spans="2:10" ht="13.5">
      <c r="B653" s="65"/>
      <c r="C653" s="65"/>
      <c r="D653" s="65"/>
      <c r="E653" s="65"/>
      <c r="F653" s="65"/>
      <c r="G653" s="65"/>
      <c r="H653" s="65"/>
      <c r="I653" s="65"/>
      <c r="J653" s="65"/>
    </row>
    <row r="654" spans="2:10" ht="13.5">
      <c r="B654" s="65"/>
      <c r="C654" s="65"/>
      <c r="D654" s="65"/>
      <c r="E654" s="65"/>
      <c r="F654" s="65"/>
      <c r="G654" s="65"/>
      <c r="H654" s="65"/>
      <c r="I654" s="65"/>
      <c r="J654" s="65"/>
    </row>
    <row r="655" spans="2:10" ht="13.5">
      <c r="B655" s="65"/>
      <c r="C655" s="65"/>
      <c r="D655" s="65"/>
      <c r="E655" s="65"/>
      <c r="F655" s="65"/>
      <c r="G655" s="65"/>
      <c r="H655" s="65"/>
      <c r="I655" s="65"/>
      <c r="J655" s="65"/>
    </row>
    <row r="656" spans="2:10" ht="13.5">
      <c r="B656" s="65"/>
      <c r="C656" s="65"/>
      <c r="D656" s="65"/>
      <c r="E656" s="65"/>
      <c r="F656" s="65"/>
      <c r="G656" s="65"/>
      <c r="H656" s="65"/>
      <c r="I656" s="65"/>
      <c r="J656" s="65"/>
    </row>
    <row r="657" spans="2:10" ht="13.5">
      <c r="B657" s="65"/>
      <c r="C657" s="65"/>
      <c r="D657" s="65"/>
      <c r="E657" s="65"/>
      <c r="F657" s="65"/>
      <c r="G657" s="65"/>
      <c r="H657" s="65"/>
      <c r="I657" s="65"/>
      <c r="J657" s="65"/>
    </row>
    <row r="658" spans="2:10" ht="13.5">
      <c r="B658" s="65"/>
      <c r="C658" s="65"/>
      <c r="D658" s="65"/>
      <c r="E658" s="65"/>
      <c r="F658" s="65"/>
      <c r="G658" s="65"/>
      <c r="H658" s="65"/>
      <c r="I658" s="65"/>
      <c r="J658" s="65"/>
    </row>
    <row r="659" spans="2:10" ht="13.5">
      <c r="B659" s="65"/>
      <c r="C659" s="65"/>
      <c r="D659" s="65"/>
      <c r="E659" s="65"/>
      <c r="F659" s="65"/>
      <c r="G659" s="65"/>
      <c r="H659" s="65"/>
      <c r="I659" s="65"/>
      <c r="J659" s="65"/>
    </row>
    <row r="660" spans="2:10" ht="13.5">
      <c r="B660" s="65"/>
      <c r="C660" s="65"/>
      <c r="D660" s="65"/>
      <c r="E660" s="65"/>
      <c r="F660" s="65"/>
      <c r="G660" s="65"/>
      <c r="H660" s="65"/>
      <c r="I660" s="65"/>
      <c r="J660" s="65"/>
    </row>
    <row r="661" spans="2:10" ht="13.5">
      <c r="B661" s="65"/>
      <c r="C661" s="65"/>
      <c r="D661" s="65"/>
      <c r="E661" s="65"/>
      <c r="F661" s="65"/>
      <c r="G661" s="65"/>
      <c r="H661" s="65"/>
      <c r="I661" s="65"/>
      <c r="J661" s="65"/>
    </row>
    <row r="662" spans="2:10" ht="13.5">
      <c r="B662" s="65"/>
      <c r="C662" s="65"/>
      <c r="D662" s="65"/>
      <c r="E662" s="65"/>
      <c r="F662" s="65"/>
      <c r="G662" s="65"/>
      <c r="H662" s="65"/>
      <c r="I662" s="65"/>
      <c r="J662" s="65"/>
    </row>
    <row r="663" spans="2:10" ht="13.5">
      <c r="B663" s="65"/>
      <c r="C663" s="65"/>
      <c r="D663" s="65"/>
      <c r="E663" s="65"/>
      <c r="F663" s="65"/>
      <c r="G663" s="65"/>
      <c r="H663" s="65"/>
      <c r="I663" s="65"/>
      <c r="J663" s="65"/>
    </row>
    <row r="664" spans="2:10" ht="13.5">
      <c r="B664" s="65"/>
      <c r="C664" s="65"/>
      <c r="D664" s="65"/>
      <c r="E664" s="65"/>
      <c r="F664" s="65"/>
      <c r="G664" s="65"/>
      <c r="H664" s="65"/>
      <c r="I664" s="65"/>
      <c r="J664" s="65"/>
    </row>
    <row r="665" spans="2:10" ht="13.5">
      <c r="B665" s="65"/>
      <c r="C665" s="65"/>
      <c r="D665" s="65"/>
      <c r="E665" s="65"/>
      <c r="F665" s="65"/>
      <c r="G665" s="65"/>
      <c r="H665" s="65"/>
      <c r="I665" s="65"/>
      <c r="J665" s="65"/>
    </row>
    <row r="666" spans="2:10" ht="13.5">
      <c r="B666" s="65"/>
      <c r="C666" s="65"/>
      <c r="D666" s="65"/>
      <c r="E666" s="65"/>
      <c r="F666" s="65"/>
      <c r="G666" s="65"/>
      <c r="H666" s="65"/>
      <c r="I666" s="65"/>
      <c r="J666" s="65"/>
    </row>
    <row r="667" spans="2:10" ht="13.5">
      <c r="B667" s="65"/>
      <c r="C667" s="65"/>
      <c r="D667" s="65"/>
      <c r="E667" s="65"/>
      <c r="F667" s="65"/>
      <c r="G667" s="65"/>
      <c r="H667" s="65"/>
      <c r="I667" s="65"/>
      <c r="J667" s="65"/>
    </row>
    <row r="668" spans="2:10" ht="13.5">
      <c r="B668" s="65"/>
      <c r="C668" s="65"/>
      <c r="D668" s="65"/>
      <c r="E668" s="65"/>
      <c r="F668" s="65"/>
      <c r="G668" s="65"/>
      <c r="H668" s="65"/>
      <c r="I668" s="65"/>
      <c r="J668" s="65"/>
    </row>
    <row r="669" spans="2:10" ht="13.5">
      <c r="B669" s="65"/>
      <c r="C669" s="65"/>
      <c r="D669" s="65"/>
      <c r="E669" s="65"/>
      <c r="F669" s="65"/>
      <c r="G669" s="65"/>
      <c r="H669" s="65"/>
      <c r="I669" s="65"/>
      <c r="J669" s="65"/>
    </row>
    <row r="670" spans="2:10" ht="13.5">
      <c r="B670" s="65"/>
      <c r="C670" s="65"/>
      <c r="D670" s="65"/>
      <c r="E670" s="65"/>
      <c r="F670" s="65"/>
      <c r="G670" s="65"/>
      <c r="H670" s="65"/>
      <c r="I670" s="65"/>
      <c r="J670" s="65"/>
    </row>
    <row r="671" spans="2:10" ht="13.5">
      <c r="B671" s="65"/>
      <c r="C671" s="65"/>
      <c r="D671" s="65"/>
      <c r="E671" s="65"/>
      <c r="F671" s="65"/>
      <c r="G671" s="65"/>
      <c r="H671" s="65"/>
      <c r="I671" s="65"/>
      <c r="J671" s="65"/>
    </row>
    <row r="672" spans="2:10" ht="13.5">
      <c r="B672" s="65"/>
      <c r="C672" s="65"/>
      <c r="D672" s="65"/>
      <c r="E672" s="65"/>
      <c r="F672" s="65"/>
      <c r="G672" s="65"/>
      <c r="H672" s="65"/>
      <c r="I672" s="65"/>
      <c r="J672" s="65"/>
    </row>
    <row r="673" spans="2:10" ht="13.5">
      <c r="B673" s="65"/>
      <c r="C673" s="65"/>
      <c r="D673" s="65"/>
      <c r="E673" s="65"/>
      <c r="F673" s="65"/>
      <c r="G673" s="65"/>
      <c r="H673" s="65"/>
      <c r="I673" s="65"/>
      <c r="J673" s="65"/>
    </row>
    <row r="674" spans="2:10" ht="13.5">
      <c r="B674" s="65"/>
      <c r="C674" s="65"/>
      <c r="D674" s="65"/>
      <c r="E674" s="65"/>
      <c r="F674" s="65"/>
      <c r="G674" s="65"/>
      <c r="H674" s="65"/>
      <c r="I674" s="65"/>
      <c r="J674" s="65"/>
    </row>
    <row r="675" spans="2:10" ht="13.5">
      <c r="B675" s="65"/>
      <c r="C675" s="65"/>
      <c r="D675" s="65"/>
      <c r="E675" s="65"/>
      <c r="F675" s="65"/>
      <c r="G675" s="65"/>
      <c r="H675" s="65"/>
      <c r="I675" s="65"/>
      <c r="J675" s="65"/>
    </row>
    <row r="676" spans="2:10" ht="13.5">
      <c r="B676" s="65"/>
      <c r="C676" s="65"/>
      <c r="D676" s="65"/>
      <c r="E676" s="65"/>
      <c r="F676" s="65"/>
      <c r="G676" s="65"/>
      <c r="H676" s="65"/>
      <c r="I676" s="65"/>
      <c r="J676" s="65"/>
    </row>
    <row r="677" spans="2:10" ht="13.5">
      <c r="B677" s="65"/>
      <c r="C677" s="65"/>
      <c r="D677" s="65"/>
      <c r="E677" s="65"/>
      <c r="F677" s="65"/>
      <c r="G677" s="65"/>
      <c r="H677" s="65"/>
      <c r="I677" s="65"/>
      <c r="J677" s="65"/>
    </row>
    <row r="678" spans="2:10" ht="13.5">
      <c r="B678" s="65"/>
      <c r="C678" s="65"/>
      <c r="D678" s="65"/>
      <c r="E678" s="65"/>
      <c r="F678" s="65"/>
      <c r="G678" s="65"/>
      <c r="H678" s="65"/>
      <c r="I678" s="65"/>
      <c r="J678" s="65"/>
    </row>
    <row r="679" spans="2:10" ht="13.5">
      <c r="B679" s="65"/>
      <c r="C679" s="65"/>
      <c r="D679" s="65"/>
      <c r="E679" s="65"/>
      <c r="F679" s="65"/>
      <c r="G679" s="65"/>
      <c r="H679" s="65"/>
      <c r="I679" s="65"/>
      <c r="J679" s="65"/>
    </row>
    <row r="680" spans="2:10" ht="13.5">
      <c r="B680" s="65"/>
      <c r="C680" s="65"/>
      <c r="D680" s="65"/>
      <c r="E680" s="65"/>
      <c r="F680" s="65"/>
      <c r="G680" s="65"/>
      <c r="H680" s="65"/>
      <c r="I680" s="65"/>
      <c r="J680" s="65"/>
    </row>
    <row r="681" spans="2:10" ht="13.5">
      <c r="B681" s="65"/>
      <c r="C681" s="65"/>
      <c r="D681" s="65"/>
      <c r="E681" s="65"/>
      <c r="F681" s="65"/>
      <c r="G681" s="65"/>
      <c r="H681" s="65"/>
      <c r="I681" s="65"/>
      <c r="J681" s="65"/>
    </row>
    <row r="682" spans="2:10" ht="13.5">
      <c r="B682" s="65"/>
      <c r="C682" s="65"/>
      <c r="D682" s="65"/>
      <c r="E682" s="65"/>
      <c r="F682" s="65"/>
      <c r="G682" s="65"/>
      <c r="H682" s="65"/>
      <c r="I682" s="65"/>
      <c r="J682" s="65"/>
    </row>
    <row r="683" spans="2:10" ht="13.5">
      <c r="B683" s="65"/>
      <c r="C683" s="65"/>
      <c r="D683" s="65"/>
      <c r="E683" s="65"/>
      <c r="F683" s="65"/>
      <c r="G683" s="65"/>
      <c r="H683" s="65"/>
      <c r="I683" s="65"/>
      <c r="J683" s="65"/>
    </row>
    <row r="684" spans="2:10" ht="13.5">
      <c r="B684" s="65"/>
      <c r="C684" s="65"/>
      <c r="D684" s="65"/>
      <c r="E684" s="65"/>
      <c r="F684" s="65"/>
      <c r="G684" s="65"/>
      <c r="H684" s="65"/>
      <c r="I684" s="65"/>
      <c r="J684" s="65"/>
    </row>
    <row r="685" spans="2:10" ht="13.5">
      <c r="B685" s="65"/>
      <c r="C685" s="65"/>
      <c r="D685" s="65"/>
      <c r="E685" s="65"/>
      <c r="F685" s="65"/>
      <c r="G685" s="65"/>
      <c r="H685" s="65"/>
      <c r="I685" s="65"/>
      <c r="J685" s="65"/>
    </row>
    <row r="686" spans="2:10" ht="13.5">
      <c r="B686" s="65"/>
      <c r="C686" s="65"/>
      <c r="D686" s="65"/>
      <c r="E686" s="65"/>
      <c r="F686" s="65"/>
      <c r="G686" s="65"/>
      <c r="H686" s="65"/>
      <c r="I686" s="65"/>
      <c r="J686" s="65"/>
    </row>
    <row r="687" spans="2:10" ht="13.5">
      <c r="B687" s="65"/>
      <c r="C687" s="65"/>
      <c r="D687" s="65"/>
      <c r="E687" s="65"/>
      <c r="F687" s="65"/>
      <c r="G687" s="65"/>
      <c r="H687" s="65"/>
      <c r="I687" s="65"/>
      <c r="J687" s="65"/>
    </row>
    <row r="688" spans="2:10" ht="13.5">
      <c r="B688" s="65"/>
      <c r="C688" s="65"/>
      <c r="D688" s="65"/>
      <c r="E688" s="65"/>
      <c r="F688" s="65"/>
      <c r="G688" s="65"/>
      <c r="H688" s="65"/>
      <c r="I688" s="65"/>
      <c r="J688" s="65"/>
    </row>
    <row r="689" spans="2:10" ht="13.5">
      <c r="B689" s="65"/>
      <c r="C689" s="65"/>
      <c r="D689" s="65"/>
      <c r="E689" s="65"/>
      <c r="F689" s="65"/>
      <c r="G689" s="65"/>
      <c r="H689" s="65"/>
      <c r="I689" s="65"/>
      <c r="J689" s="65"/>
    </row>
    <row r="690" spans="2:10" ht="13.5">
      <c r="B690" s="65"/>
      <c r="C690" s="65"/>
      <c r="D690" s="65"/>
      <c r="E690" s="65"/>
      <c r="F690" s="65"/>
      <c r="G690" s="65"/>
      <c r="H690" s="65"/>
      <c r="I690" s="65"/>
      <c r="J690" s="65"/>
    </row>
    <row r="691" spans="2:10" ht="13.5">
      <c r="B691" s="65"/>
      <c r="C691" s="65"/>
      <c r="D691" s="65"/>
      <c r="E691" s="65"/>
      <c r="F691" s="65"/>
      <c r="G691" s="65"/>
      <c r="H691" s="65"/>
      <c r="I691" s="65"/>
      <c r="J691" s="65"/>
    </row>
    <row r="692" spans="2:10" ht="13.5">
      <c r="B692" s="65"/>
      <c r="C692" s="65"/>
      <c r="D692" s="65"/>
      <c r="E692" s="65"/>
      <c r="F692" s="65"/>
      <c r="G692" s="65"/>
      <c r="H692" s="65"/>
      <c r="I692" s="65"/>
      <c r="J692" s="65"/>
    </row>
    <row r="693" spans="2:10" ht="13.5">
      <c r="B693" s="65"/>
      <c r="C693" s="65"/>
      <c r="D693" s="65"/>
      <c r="E693" s="65"/>
      <c r="F693" s="65"/>
      <c r="G693" s="65"/>
      <c r="H693" s="65"/>
      <c r="I693" s="65"/>
      <c r="J693" s="65"/>
    </row>
    <row r="694" spans="2:10" ht="13.5">
      <c r="B694" s="65"/>
      <c r="C694" s="65"/>
      <c r="D694" s="65"/>
      <c r="E694" s="65"/>
      <c r="F694" s="65"/>
      <c r="G694" s="65"/>
      <c r="H694" s="65"/>
      <c r="I694" s="65"/>
      <c r="J694" s="65"/>
    </row>
    <row r="695" spans="2:10" ht="13.5">
      <c r="B695" s="65"/>
      <c r="C695" s="65"/>
      <c r="D695" s="65"/>
      <c r="E695" s="65"/>
      <c r="F695" s="65"/>
      <c r="G695" s="65"/>
      <c r="H695" s="65"/>
      <c r="I695" s="65"/>
      <c r="J695" s="65"/>
    </row>
    <row r="696" spans="2:10" ht="13.5">
      <c r="B696" s="65"/>
      <c r="C696" s="65"/>
      <c r="D696" s="65"/>
      <c r="E696" s="65"/>
      <c r="F696" s="65"/>
      <c r="G696" s="65"/>
      <c r="H696" s="65"/>
      <c r="I696" s="65"/>
      <c r="J696" s="65"/>
    </row>
    <row r="697" spans="2:10" ht="13.5">
      <c r="B697" s="65"/>
      <c r="C697" s="65"/>
      <c r="D697" s="65"/>
      <c r="E697" s="65"/>
      <c r="F697" s="65"/>
      <c r="G697" s="65"/>
      <c r="H697" s="65"/>
      <c r="I697" s="65"/>
      <c r="J697" s="65"/>
    </row>
    <row r="698" spans="2:10" ht="13.5">
      <c r="B698" s="65"/>
      <c r="C698" s="65"/>
      <c r="D698" s="65"/>
      <c r="E698" s="65"/>
      <c r="F698" s="65"/>
      <c r="G698" s="65"/>
      <c r="H698" s="65"/>
      <c r="I698" s="65"/>
      <c r="J698" s="65"/>
    </row>
    <row r="699" spans="2:10" ht="13.5">
      <c r="B699" s="65"/>
      <c r="C699" s="65"/>
      <c r="D699" s="65"/>
      <c r="E699" s="65"/>
      <c r="F699" s="65"/>
      <c r="G699" s="65"/>
      <c r="H699" s="65"/>
      <c r="I699" s="65"/>
      <c r="J699" s="65"/>
    </row>
    <row r="700" spans="2:10" ht="13.5">
      <c r="B700" s="65"/>
      <c r="C700" s="65"/>
      <c r="D700" s="65"/>
      <c r="E700" s="65"/>
      <c r="F700" s="65"/>
      <c r="G700" s="65"/>
      <c r="H700" s="65"/>
      <c r="I700" s="65"/>
      <c r="J700" s="65"/>
    </row>
    <row r="701" spans="2:10" ht="13.5">
      <c r="B701" s="65"/>
      <c r="C701" s="65"/>
      <c r="D701" s="65"/>
      <c r="E701" s="65"/>
      <c r="F701" s="65"/>
      <c r="G701" s="65"/>
      <c r="H701" s="65"/>
      <c r="I701" s="65"/>
      <c r="J701" s="65"/>
    </row>
    <row r="702" spans="2:10" ht="13.5">
      <c r="B702" s="65"/>
      <c r="C702" s="65"/>
      <c r="D702" s="65"/>
      <c r="E702" s="65"/>
      <c r="F702" s="65"/>
      <c r="G702" s="65"/>
      <c r="H702" s="65"/>
      <c r="I702" s="65"/>
      <c r="J702" s="65"/>
    </row>
    <row r="703" spans="2:10" ht="13.5">
      <c r="B703" s="65"/>
      <c r="C703" s="65"/>
      <c r="D703" s="65"/>
      <c r="E703" s="65"/>
      <c r="F703" s="65"/>
      <c r="G703" s="65"/>
      <c r="H703" s="65"/>
      <c r="I703" s="65"/>
      <c r="J703" s="65"/>
    </row>
    <row r="704" spans="2:10" ht="13.5">
      <c r="B704" s="65"/>
      <c r="C704" s="65"/>
      <c r="D704" s="65"/>
      <c r="E704" s="65"/>
      <c r="F704" s="65"/>
      <c r="G704" s="65"/>
      <c r="H704" s="65"/>
      <c r="I704" s="65"/>
      <c r="J704" s="65"/>
    </row>
    <row r="705" spans="2:10" ht="13.5">
      <c r="B705" s="65"/>
      <c r="C705" s="65"/>
      <c r="D705" s="65"/>
      <c r="E705" s="65"/>
      <c r="F705" s="65"/>
      <c r="G705" s="65"/>
      <c r="H705" s="65"/>
      <c r="I705" s="65"/>
      <c r="J705" s="65"/>
    </row>
    <row r="706" spans="2:10" ht="13.5">
      <c r="B706" s="65"/>
      <c r="C706" s="65"/>
      <c r="D706" s="65"/>
      <c r="E706" s="65"/>
      <c r="F706" s="65"/>
      <c r="G706" s="65"/>
      <c r="H706" s="65"/>
      <c r="I706" s="65"/>
      <c r="J706" s="65"/>
    </row>
    <row r="707" spans="2:10" ht="13.5">
      <c r="B707" s="65"/>
      <c r="C707" s="65"/>
      <c r="D707" s="65"/>
      <c r="E707" s="65"/>
      <c r="F707" s="65"/>
      <c r="G707" s="65"/>
      <c r="H707" s="65"/>
      <c r="I707" s="65"/>
      <c r="J707" s="65"/>
    </row>
    <row r="708" spans="2:10" ht="13.5">
      <c r="B708" s="65"/>
      <c r="C708" s="65"/>
      <c r="D708" s="65"/>
      <c r="E708" s="65"/>
      <c r="F708" s="65"/>
      <c r="G708" s="65"/>
      <c r="H708" s="65"/>
      <c r="I708" s="65"/>
      <c r="J708" s="65"/>
    </row>
    <row r="709" spans="2:10" ht="13.5">
      <c r="B709" s="65"/>
      <c r="C709" s="65"/>
      <c r="D709" s="65"/>
      <c r="E709" s="65"/>
      <c r="F709" s="65"/>
      <c r="G709" s="65"/>
      <c r="H709" s="65"/>
      <c r="I709" s="65"/>
      <c r="J709" s="65"/>
    </row>
    <row r="710" spans="2:10" ht="13.5">
      <c r="B710" s="65"/>
      <c r="C710" s="65"/>
      <c r="D710" s="65"/>
      <c r="E710" s="65"/>
      <c r="F710" s="65"/>
      <c r="G710" s="65"/>
      <c r="H710" s="65"/>
      <c r="I710" s="65"/>
      <c r="J710" s="65"/>
    </row>
    <row r="711" spans="2:10" ht="13.5">
      <c r="B711" s="65"/>
      <c r="C711" s="65"/>
      <c r="D711" s="65"/>
      <c r="E711" s="65"/>
      <c r="F711" s="65"/>
      <c r="G711" s="65"/>
      <c r="H711" s="65"/>
      <c r="I711" s="65"/>
      <c r="J711" s="65"/>
    </row>
    <row r="712" spans="2:10" ht="13.5">
      <c r="B712" s="65"/>
      <c r="C712" s="65"/>
      <c r="D712" s="65"/>
      <c r="E712" s="65"/>
      <c r="F712" s="65"/>
      <c r="G712" s="65"/>
      <c r="H712" s="65"/>
      <c r="I712" s="65"/>
      <c r="J712" s="65"/>
    </row>
    <row r="713" spans="2:10" ht="13.5">
      <c r="B713" s="65"/>
      <c r="C713" s="65"/>
      <c r="D713" s="65"/>
      <c r="E713" s="65"/>
      <c r="F713" s="65"/>
      <c r="G713" s="65"/>
      <c r="H713" s="65"/>
      <c r="I713" s="65"/>
      <c r="J713" s="65"/>
    </row>
    <row r="714" spans="2:10" ht="13.5">
      <c r="B714" s="65"/>
      <c r="C714" s="65"/>
      <c r="D714" s="65"/>
      <c r="E714" s="65"/>
      <c r="F714" s="65"/>
      <c r="G714" s="65"/>
      <c r="H714" s="65"/>
      <c r="I714" s="65"/>
      <c r="J714" s="65"/>
    </row>
    <row r="715" spans="2:10" ht="13.5">
      <c r="B715" s="65"/>
      <c r="C715" s="65"/>
      <c r="D715" s="65"/>
      <c r="E715" s="65"/>
      <c r="F715" s="65"/>
      <c r="G715" s="65"/>
      <c r="H715" s="65"/>
      <c r="I715" s="65"/>
      <c r="J715" s="65"/>
    </row>
    <row r="716" spans="2:10" ht="13.5">
      <c r="B716" s="65"/>
      <c r="C716" s="65"/>
      <c r="D716" s="65"/>
      <c r="E716" s="65"/>
      <c r="F716" s="65"/>
      <c r="G716" s="65"/>
      <c r="H716" s="65"/>
      <c r="I716" s="65"/>
      <c r="J716" s="65"/>
    </row>
    <row r="717" spans="2:10" ht="13.5">
      <c r="B717" s="65"/>
      <c r="C717" s="65"/>
      <c r="D717" s="65"/>
      <c r="E717" s="65"/>
      <c r="F717" s="65"/>
      <c r="G717" s="65"/>
      <c r="H717" s="65"/>
      <c r="I717" s="65"/>
      <c r="J717" s="65"/>
    </row>
    <row r="718" spans="2:10" ht="13.5">
      <c r="B718" s="65"/>
      <c r="C718" s="65"/>
      <c r="D718" s="65"/>
      <c r="E718" s="65"/>
      <c r="F718" s="65"/>
      <c r="G718" s="65"/>
      <c r="H718" s="65"/>
      <c r="I718" s="65"/>
      <c r="J718" s="65"/>
    </row>
    <row r="719" spans="2:10" ht="13.5">
      <c r="B719" s="65"/>
      <c r="C719" s="65"/>
      <c r="D719" s="65"/>
      <c r="E719" s="65"/>
      <c r="F719" s="65"/>
      <c r="G719" s="65"/>
      <c r="H719" s="65"/>
      <c r="I719" s="65"/>
      <c r="J719" s="65"/>
    </row>
    <row r="720" spans="2:10" ht="13.5">
      <c r="B720" s="65"/>
      <c r="C720" s="65"/>
      <c r="D720" s="65"/>
      <c r="E720" s="65"/>
      <c r="F720" s="65"/>
      <c r="G720" s="65"/>
      <c r="H720" s="65"/>
      <c r="I720" s="65"/>
      <c r="J720" s="65"/>
    </row>
    <row r="721" spans="2:10" ht="13.5">
      <c r="B721" s="65"/>
      <c r="C721" s="65"/>
      <c r="D721" s="65"/>
      <c r="E721" s="65"/>
      <c r="F721" s="65"/>
      <c r="G721" s="65"/>
      <c r="H721" s="65"/>
      <c r="I721" s="65"/>
      <c r="J721" s="65"/>
    </row>
    <row r="722" spans="2:10" ht="13.5">
      <c r="B722" s="65"/>
      <c r="C722" s="65"/>
      <c r="D722" s="65"/>
      <c r="E722" s="65"/>
      <c r="F722" s="65"/>
      <c r="G722" s="65"/>
      <c r="H722" s="65"/>
      <c r="I722" s="65"/>
      <c r="J722" s="65"/>
    </row>
    <row r="723" spans="2:10" ht="13.5">
      <c r="B723" s="65"/>
      <c r="C723" s="65"/>
      <c r="D723" s="65"/>
      <c r="E723" s="65"/>
      <c r="F723" s="65"/>
      <c r="G723" s="65"/>
      <c r="H723" s="65"/>
      <c r="I723" s="65"/>
      <c r="J723" s="65"/>
    </row>
    <row r="724" spans="2:10" ht="13.5">
      <c r="B724" s="65"/>
      <c r="C724" s="65"/>
      <c r="D724" s="65"/>
      <c r="E724" s="65"/>
      <c r="F724" s="65"/>
      <c r="G724" s="65"/>
      <c r="H724" s="65"/>
      <c r="I724" s="65"/>
      <c r="J724" s="65"/>
    </row>
    <row r="725" spans="2:10" ht="13.5">
      <c r="B725" s="65"/>
      <c r="C725" s="65"/>
      <c r="D725" s="65"/>
      <c r="E725" s="65"/>
      <c r="F725" s="65"/>
      <c r="G725" s="65"/>
      <c r="H725" s="65"/>
      <c r="I725" s="65"/>
      <c r="J725" s="65"/>
    </row>
    <row r="726" spans="2:10" ht="13.5">
      <c r="B726" s="65"/>
      <c r="C726" s="65"/>
      <c r="D726" s="65"/>
      <c r="E726" s="65"/>
      <c r="F726" s="65"/>
      <c r="G726" s="65"/>
      <c r="H726" s="65"/>
      <c r="I726" s="65"/>
      <c r="J726" s="65"/>
    </row>
    <row r="727" spans="2:10" ht="13.5">
      <c r="B727" s="65"/>
      <c r="C727" s="65"/>
      <c r="D727" s="65"/>
      <c r="E727" s="65"/>
      <c r="F727" s="65"/>
      <c r="G727" s="65"/>
      <c r="H727" s="65"/>
      <c r="I727" s="65"/>
      <c r="J727" s="65"/>
    </row>
    <row r="728" spans="2:10" ht="13.5">
      <c r="B728" s="65"/>
      <c r="C728" s="65"/>
      <c r="D728" s="65"/>
      <c r="E728" s="65"/>
      <c r="F728" s="65"/>
      <c r="G728" s="65"/>
      <c r="H728" s="65"/>
      <c r="I728" s="65"/>
      <c r="J728" s="65"/>
    </row>
    <row r="729" spans="2:10" ht="13.5">
      <c r="B729" s="65"/>
      <c r="C729" s="65"/>
      <c r="D729" s="65"/>
      <c r="E729" s="65"/>
      <c r="F729" s="65"/>
      <c r="G729" s="65"/>
      <c r="H729" s="65"/>
      <c r="I729" s="65"/>
      <c r="J729" s="65"/>
    </row>
    <row r="730" spans="2:10" ht="13.5">
      <c r="B730" s="65"/>
      <c r="C730" s="65"/>
      <c r="D730" s="65"/>
      <c r="E730" s="65"/>
      <c r="F730" s="65"/>
      <c r="G730" s="65"/>
      <c r="H730" s="65"/>
      <c r="I730" s="65"/>
      <c r="J730" s="65"/>
    </row>
    <row r="731" spans="2:10" ht="13.5">
      <c r="B731" s="65"/>
      <c r="C731" s="65"/>
      <c r="D731" s="65"/>
      <c r="E731" s="65"/>
      <c r="F731" s="65"/>
      <c r="G731" s="65"/>
      <c r="H731" s="65"/>
      <c r="I731" s="65"/>
      <c r="J731" s="65"/>
    </row>
    <row r="732" spans="2:10" ht="13.5">
      <c r="B732" s="65"/>
      <c r="C732" s="65"/>
      <c r="D732" s="65"/>
      <c r="E732" s="65"/>
      <c r="F732" s="65"/>
      <c r="G732" s="65"/>
      <c r="H732" s="65"/>
      <c r="I732" s="65"/>
      <c r="J732" s="65"/>
    </row>
    <row r="733" spans="2:10" ht="13.5">
      <c r="B733" s="65"/>
      <c r="C733" s="65"/>
      <c r="D733" s="65"/>
      <c r="E733" s="65"/>
      <c r="F733" s="65"/>
      <c r="G733" s="65"/>
      <c r="H733" s="65"/>
      <c r="I733" s="65"/>
      <c r="J733" s="65"/>
    </row>
    <row r="734" spans="2:10" ht="13.5">
      <c r="B734" s="65"/>
      <c r="C734" s="65"/>
      <c r="D734" s="65"/>
      <c r="E734" s="65"/>
      <c r="F734" s="65"/>
      <c r="G734" s="65"/>
      <c r="H734" s="65"/>
      <c r="I734" s="65"/>
      <c r="J734" s="65"/>
    </row>
    <row r="735" spans="2:10" ht="13.5">
      <c r="B735" s="65"/>
      <c r="C735" s="65"/>
      <c r="D735" s="65"/>
      <c r="E735" s="65"/>
      <c r="F735" s="65"/>
      <c r="G735" s="65"/>
      <c r="H735" s="65"/>
      <c r="I735" s="65"/>
      <c r="J735" s="65"/>
    </row>
    <row r="736" spans="2:10" ht="13.5">
      <c r="B736" s="65"/>
      <c r="C736" s="65"/>
      <c r="D736" s="65"/>
      <c r="E736" s="65"/>
      <c r="F736" s="65"/>
      <c r="G736" s="65"/>
      <c r="H736" s="65"/>
      <c r="I736" s="65"/>
      <c r="J736" s="65"/>
    </row>
    <row r="737" spans="2:10" ht="13.5">
      <c r="B737" s="65"/>
      <c r="C737" s="65"/>
      <c r="D737" s="65"/>
      <c r="E737" s="65"/>
      <c r="F737" s="65"/>
      <c r="G737" s="65"/>
      <c r="H737" s="65"/>
      <c r="I737" s="65"/>
      <c r="J737" s="65"/>
    </row>
    <row r="738" spans="2:10" ht="13.5">
      <c r="B738" s="65"/>
      <c r="C738" s="65"/>
      <c r="D738" s="65"/>
      <c r="E738" s="65"/>
      <c r="F738" s="65"/>
      <c r="G738" s="65"/>
      <c r="H738" s="65"/>
      <c r="I738" s="65"/>
      <c r="J738" s="65"/>
    </row>
    <row r="739" spans="2:10" ht="13.5">
      <c r="B739" s="65"/>
      <c r="C739" s="65"/>
      <c r="D739" s="65"/>
      <c r="E739" s="65"/>
      <c r="F739" s="65"/>
      <c r="G739" s="65"/>
      <c r="H739" s="65"/>
      <c r="I739" s="65"/>
      <c r="J739" s="65"/>
    </row>
    <row r="740" spans="2:10" ht="13.5">
      <c r="B740" s="65"/>
      <c r="C740" s="65"/>
      <c r="D740" s="65"/>
      <c r="E740" s="65"/>
      <c r="F740" s="65"/>
      <c r="G740" s="65"/>
      <c r="H740" s="65"/>
      <c r="I740" s="65"/>
      <c r="J740" s="65"/>
    </row>
    <row r="741" spans="2:10" ht="13.5">
      <c r="B741" s="65"/>
      <c r="C741" s="65"/>
      <c r="D741" s="65"/>
      <c r="E741" s="65"/>
      <c r="F741" s="65"/>
      <c r="G741" s="65"/>
      <c r="H741" s="65"/>
      <c r="I741" s="65"/>
      <c r="J741" s="65"/>
    </row>
    <row r="742" spans="2:10" ht="13.5">
      <c r="B742" s="65"/>
      <c r="C742" s="65"/>
      <c r="D742" s="65"/>
      <c r="E742" s="65"/>
      <c r="F742" s="65"/>
      <c r="G742" s="65"/>
      <c r="H742" s="65"/>
      <c r="I742" s="65"/>
      <c r="J742" s="65"/>
    </row>
    <row r="743" spans="2:10" ht="13.5">
      <c r="B743" s="65"/>
      <c r="C743" s="65"/>
      <c r="D743" s="65"/>
      <c r="E743" s="65"/>
      <c r="F743" s="65"/>
      <c r="G743" s="65"/>
      <c r="H743" s="65"/>
      <c r="I743" s="65"/>
      <c r="J743" s="65"/>
    </row>
    <row r="744" spans="2:10" ht="13.5">
      <c r="B744" s="65"/>
      <c r="C744" s="65"/>
      <c r="D744" s="65"/>
      <c r="E744" s="65"/>
      <c r="F744" s="65"/>
      <c r="G744" s="65"/>
      <c r="H744" s="65"/>
      <c r="I744" s="65"/>
      <c r="J744" s="65"/>
    </row>
    <row r="745" spans="2:10" ht="13.5">
      <c r="B745" s="65"/>
      <c r="C745" s="65"/>
      <c r="D745" s="65"/>
      <c r="E745" s="65"/>
      <c r="F745" s="65"/>
      <c r="G745" s="65"/>
      <c r="H745" s="65"/>
      <c r="I745" s="65"/>
      <c r="J745" s="65"/>
    </row>
    <row r="746" spans="2:10" ht="13.5">
      <c r="B746" s="65"/>
      <c r="C746" s="65"/>
      <c r="D746" s="65"/>
      <c r="E746" s="65"/>
      <c r="F746" s="65"/>
      <c r="G746" s="65"/>
      <c r="H746" s="65"/>
      <c r="I746" s="65"/>
      <c r="J746" s="65"/>
    </row>
    <row r="747" spans="2:10" ht="13.5">
      <c r="B747" s="65"/>
      <c r="C747" s="65"/>
      <c r="D747" s="65"/>
      <c r="E747" s="65"/>
      <c r="F747" s="65"/>
      <c r="G747" s="65"/>
      <c r="H747" s="65"/>
      <c r="I747" s="65"/>
      <c r="J747" s="65"/>
    </row>
    <row r="748" spans="2:10" ht="13.5">
      <c r="B748" s="65"/>
      <c r="C748" s="65"/>
      <c r="D748" s="65"/>
      <c r="E748" s="65"/>
      <c r="F748" s="65"/>
      <c r="G748" s="65"/>
      <c r="H748" s="65"/>
      <c r="I748" s="65"/>
      <c r="J748" s="65"/>
    </row>
    <row r="749" spans="2:10" ht="13.5">
      <c r="B749" s="65"/>
      <c r="C749" s="65"/>
      <c r="D749" s="65"/>
      <c r="E749" s="65"/>
      <c r="F749" s="65"/>
      <c r="G749" s="65"/>
      <c r="H749" s="65"/>
      <c r="I749" s="65"/>
      <c r="J749" s="65"/>
    </row>
    <row r="750" spans="2:10" ht="13.5">
      <c r="B750" s="65"/>
      <c r="C750" s="65"/>
      <c r="D750" s="65"/>
      <c r="E750" s="65"/>
      <c r="F750" s="65"/>
      <c r="G750" s="65"/>
      <c r="H750" s="65"/>
      <c r="I750" s="65"/>
      <c r="J750" s="65"/>
    </row>
    <row r="751" spans="2:10" ht="13.5">
      <c r="B751" s="65"/>
      <c r="C751" s="65"/>
      <c r="D751" s="65"/>
      <c r="E751" s="65"/>
      <c r="F751" s="65"/>
      <c r="G751" s="65"/>
      <c r="H751" s="65"/>
      <c r="I751" s="65"/>
      <c r="J751" s="65"/>
    </row>
    <row r="752" spans="2:10" ht="13.5">
      <c r="B752" s="65"/>
      <c r="C752" s="65"/>
      <c r="D752" s="65"/>
      <c r="E752" s="65"/>
      <c r="F752" s="65"/>
      <c r="G752" s="65"/>
      <c r="H752" s="65"/>
      <c r="I752" s="65"/>
      <c r="J752" s="65"/>
    </row>
    <row r="753" spans="2:10" ht="13.5">
      <c r="B753" s="65"/>
      <c r="C753" s="65"/>
      <c r="D753" s="65"/>
      <c r="E753" s="65"/>
      <c r="F753" s="65"/>
      <c r="G753" s="65"/>
      <c r="H753" s="65"/>
      <c r="I753" s="65"/>
      <c r="J753" s="65"/>
    </row>
    <row r="754" spans="2:10" ht="13.5">
      <c r="B754" s="65"/>
      <c r="C754" s="65"/>
      <c r="D754" s="65"/>
      <c r="E754" s="65"/>
      <c r="F754" s="65"/>
      <c r="G754" s="65"/>
      <c r="H754" s="65"/>
      <c r="I754" s="65"/>
      <c r="J754" s="65"/>
    </row>
    <row r="755" spans="2:10" ht="13.5">
      <c r="B755" s="65"/>
      <c r="C755" s="65"/>
      <c r="D755" s="65"/>
      <c r="E755" s="65"/>
      <c r="F755" s="65"/>
      <c r="G755" s="65"/>
      <c r="H755" s="65"/>
      <c r="I755" s="65"/>
      <c r="J755" s="65"/>
    </row>
    <row r="756" spans="2:10" ht="13.5">
      <c r="B756" s="65"/>
      <c r="C756" s="65"/>
      <c r="D756" s="65"/>
      <c r="E756" s="65"/>
      <c r="F756" s="65"/>
      <c r="G756" s="65"/>
      <c r="H756" s="65"/>
      <c r="I756" s="65"/>
      <c r="J756" s="65"/>
    </row>
    <row r="757" spans="2:10" ht="13.5">
      <c r="B757" s="65"/>
      <c r="C757" s="65"/>
      <c r="D757" s="65"/>
      <c r="E757" s="65"/>
      <c r="F757" s="65"/>
      <c r="G757" s="65"/>
      <c r="H757" s="65"/>
      <c r="I757" s="65"/>
      <c r="J757" s="65"/>
    </row>
    <row r="758" spans="2:10" ht="13.5">
      <c r="B758" s="65"/>
      <c r="C758" s="65"/>
      <c r="D758" s="65"/>
      <c r="E758" s="65"/>
      <c r="F758" s="65"/>
      <c r="G758" s="65"/>
      <c r="H758" s="65"/>
      <c r="I758" s="65"/>
      <c r="J758" s="65"/>
    </row>
    <row r="759" spans="2:10" ht="13.5">
      <c r="B759" s="65"/>
      <c r="C759" s="65"/>
      <c r="D759" s="65"/>
      <c r="E759" s="65"/>
      <c r="F759" s="65"/>
      <c r="G759" s="65"/>
      <c r="H759" s="65"/>
      <c r="I759" s="65"/>
      <c r="J759" s="65"/>
    </row>
    <row r="760" spans="2:10" ht="13.5">
      <c r="B760" s="65"/>
      <c r="C760" s="65"/>
      <c r="D760" s="65"/>
      <c r="E760" s="65"/>
      <c r="F760" s="65"/>
      <c r="G760" s="65"/>
      <c r="H760" s="65"/>
      <c r="I760" s="65"/>
      <c r="J760" s="65"/>
    </row>
    <row r="761" spans="2:10" ht="13.5">
      <c r="B761" s="65"/>
      <c r="C761" s="65"/>
      <c r="D761" s="65"/>
      <c r="E761" s="65"/>
      <c r="F761" s="65"/>
      <c r="G761" s="65"/>
      <c r="H761" s="65"/>
      <c r="I761" s="65"/>
      <c r="J761" s="65"/>
    </row>
    <row r="762" spans="2:10" ht="13.5">
      <c r="B762" s="65"/>
      <c r="C762" s="65"/>
      <c r="D762" s="65"/>
      <c r="E762" s="65"/>
      <c r="F762" s="65"/>
      <c r="G762" s="65"/>
      <c r="H762" s="65"/>
      <c r="I762" s="65"/>
      <c r="J762" s="65"/>
    </row>
    <row r="763" spans="2:10" ht="13.5">
      <c r="B763" s="65"/>
      <c r="C763" s="65"/>
      <c r="D763" s="65"/>
      <c r="E763" s="65"/>
      <c r="F763" s="65"/>
      <c r="G763" s="65"/>
      <c r="H763" s="65"/>
      <c r="I763" s="65"/>
      <c r="J763" s="65"/>
    </row>
    <row r="764" spans="2:10" ht="13.5">
      <c r="B764" s="65"/>
      <c r="C764" s="65"/>
      <c r="D764" s="65"/>
      <c r="E764" s="65"/>
      <c r="F764" s="65"/>
      <c r="G764" s="65"/>
      <c r="H764" s="65"/>
      <c r="I764" s="65"/>
      <c r="J764" s="65"/>
    </row>
    <row r="765" spans="2:10" ht="13.5">
      <c r="B765" s="65"/>
      <c r="C765" s="65"/>
      <c r="D765" s="65"/>
      <c r="E765" s="65"/>
      <c r="F765" s="65"/>
      <c r="G765" s="65"/>
      <c r="H765" s="65"/>
      <c r="I765" s="65"/>
      <c r="J765" s="65"/>
    </row>
    <row r="766" spans="2:10" ht="13.5">
      <c r="B766" s="65"/>
      <c r="C766" s="65"/>
      <c r="D766" s="65"/>
      <c r="E766" s="65"/>
      <c r="F766" s="65"/>
      <c r="G766" s="65"/>
      <c r="H766" s="65"/>
      <c r="I766" s="65"/>
      <c r="J766" s="65"/>
    </row>
    <row r="767" spans="2:10" ht="13.5">
      <c r="B767" s="65"/>
      <c r="C767" s="65"/>
      <c r="D767" s="65"/>
      <c r="E767" s="65"/>
      <c r="F767" s="65"/>
      <c r="G767" s="65"/>
      <c r="H767" s="65"/>
      <c r="I767" s="65"/>
      <c r="J767" s="65"/>
    </row>
    <row r="768" spans="2:10" ht="13.5">
      <c r="B768" s="65"/>
      <c r="C768" s="65"/>
      <c r="D768" s="65"/>
      <c r="E768" s="65"/>
      <c r="F768" s="65"/>
      <c r="G768" s="65"/>
      <c r="H768" s="65"/>
      <c r="I768" s="65"/>
      <c r="J768" s="65"/>
    </row>
    <row r="769" spans="2:10" ht="13.5">
      <c r="B769" s="65"/>
      <c r="C769" s="65"/>
      <c r="D769" s="65"/>
      <c r="E769" s="65"/>
      <c r="F769" s="65"/>
      <c r="G769" s="65"/>
      <c r="H769" s="65"/>
      <c r="I769" s="65"/>
      <c r="J769" s="65"/>
    </row>
    <row r="770" spans="2:10" ht="13.5">
      <c r="B770" s="65"/>
      <c r="C770" s="65"/>
      <c r="D770" s="65"/>
      <c r="E770" s="65"/>
      <c r="F770" s="65"/>
      <c r="G770" s="65"/>
      <c r="H770" s="65"/>
      <c r="I770" s="65"/>
      <c r="J770" s="65"/>
    </row>
    <row r="771" spans="2:10" ht="13.5">
      <c r="B771" s="65"/>
      <c r="C771" s="65"/>
      <c r="D771" s="65"/>
      <c r="E771" s="65"/>
      <c r="F771" s="65"/>
      <c r="G771" s="65"/>
      <c r="H771" s="65"/>
      <c r="I771" s="65"/>
      <c r="J771" s="65"/>
    </row>
    <row r="772" spans="2:10" ht="13.5">
      <c r="B772" s="65"/>
      <c r="C772" s="65"/>
      <c r="D772" s="65"/>
      <c r="E772" s="65"/>
      <c r="F772" s="65"/>
      <c r="G772" s="65"/>
      <c r="H772" s="65"/>
      <c r="I772" s="65"/>
      <c r="J772" s="65"/>
    </row>
    <row r="773" spans="2:10" ht="13.5">
      <c r="B773" s="65"/>
      <c r="C773" s="65"/>
      <c r="D773" s="65"/>
      <c r="E773" s="65"/>
      <c r="F773" s="65"/>
      <c r="G773" s="65"/>
      <c r="H773" s="65"/>
      <c r="I773" s="65"/>
      <c r="J773" s="65"/>
    </row>
    <row r="774" spans="2:10" ht="13.5">
      <c r="B774" s="65"/>
      <c r="C774" s="65"/>
      <c r="D774" s="65"/>
      <c r="E774" s="65"/>
      <c r="F774" s="65"/>
      <c r="G774" s="65"/>
      <c r="H774" s="65"/>
      <c r="I774" s="65"/>
      <c r="J774" s="65"/>
    </row>
    <row r="775" spans="2:10" ht="13.5">
      <c r="B775" s="65"/>
      <c r="C775" s="65"/>
      <c r="D775" s="65"/>
      <c r="E775" s="65"/>
      <c r="F775" s="65"/>
      <c r="G775" s="65"/>
      <c r="H775" s="65"/>
      <c r="I775" s="65"/>
      <c r="J775" s="65"/>
    </row>
    <row r="776" spans="2:10" ht="13.5">
      <c r="B776" s="65"/>
      <c r="C776" s="65"/>
      <c r="D776" s="65"/>
      <c r="E776" s="65"/>
      <c r="F776" s="65"/>
      <c r="G776" s="65"/>
      <c r="H776" s="65"/>
      <c r="I776" s="65"/>
      <c r="J776" s="65"/>
    </row>
    <row r="777" spans="2:10" ht="13.5">
      <c r="B777" s="65"/>
      <c r="C777" s="65"/>
      <c r="D777" s="65"/>
      <c r="E777" s="65"/>
      <c r="F777" s="65"/>
      <c r="G777" s="65"/>
      <c r="H777" s="65"/>
      <c r="I777" s="65"/>
      <c r="J777" s="65"/>
    </row>
    <row r="778" spans="2:10" ht="13.5">
      <c r="B778" s="65"/>
      <c r="C778" s="65"/>
      <c r="D778" s="65"/>
      <c r="E778" s="65"/>
      <c r="F778" s="65"/>
      <c r="G778" s="65"/>
      <c r="H778" s="65"/>
      <c r="I778" s="65"/>
      <c r="J778" s="65"/>
    </row>
    <row r="779" spans="2:10" ht="13.5">
      <c r="B779" s="65"/>
      <c r="C779" s="65"/>
      <c r="D779" s="65"/>
      <c r="E779" s="65"/>
      <c r="F779" s="65"/>
      <c r="G779" s="65"/>
      <c r="H779" s="65"/>
      <c r="I779" s="65"/>
      <c r="J779" s="65"/>
    </row>
    <row r="780" spans="2:10" ht="13.5">
      <c r="B780" s="65"/>
      <c r="C780" s="65"/>
      <c r="D780" s="65"/>
      <c r="E780" s="65"/>
      <c r="F780" s="65"/>
      <c r="G780" s="65"/>
      <c r="H780" s="65"/>
      <c r="I780" s="65"/>
      <c r="J780" s="65"/>
    </row>
    <row r="781" spans="2:10" ht="13.5">
      <c r="B781" s="65"/>
      <c r="C781" s="65"/>
      <c r="D781" s="65"/>
      <c r="E781" s="65"/>
      <c r="F781" s="65"/>
      <c r="G781" s="65"/>
      <c r="H781" s="65"/>
      <c r="I781" s="65"/>
      <c r="J781" s="65"/>
    </row>
    <row r="782" spans="2:10" ht="13.5">
      <c r="B782" s="65"/>
      <c r="C782" s="65"/>
      <c r="D782" s="65"/>
      <c r="E782" s="65"/>
      <c r="F782" s="65"/>
      <c r="G782" s="65"/>
      <c r="H782" s="65"/>
      <c r="I782" s="65"/>
      <c r="J782" s="65"/>
    </row>
    <row r="783" spans="2:10" ht="13.5">
      <c r="B783" s="65"/>
      <c r="C783" s="65"/>
      <c r="D783" s="65"/>
      <c r="E783" s="65"/>
      <c r="F783" s="65"/>
      <c r="G783" s="65"/>
      <c r="H783" s="65"/>
      <c r="I783" s="65"/>
      <c r="J783" s="65"/>
    </row>
    <row r="784" spans="2:10" ht="13.5">
      <c r="B784" s="65"/>
      <c r="C784" s="65"/>
      <c r="D784" s="65"/>
      <c r="E784" s="65"/>
      <c r="F784" s="65"/>
      <c r="G784" s="65"/>
      <c r="H784" s="65"/>
      <c r="I784" s="65"/>
      <c r="J784" s="65"/>
    </row>
    <row r="785" spans="2:10" ht="13.5">
      <c r="B785" s="65"/>
      <c r="C785" s="65"/>
      <c r="D785" s="65"/>
      <c r="E785" s="65"/>
      <c r="F785" s="65"/>
      <c r="G785" s="65"/>
      <c r="H785" s="65"/>
      <c r="I785" s="65"/>
      <c r="J785" s="65"/>
    </row>
    <row r="786" spans="2:10" ht="13.5">
      <c r="B786" s="65"/>
      <c r="C786" s="65"/>
      <c r="D786" s="65"/>
      <c r="E786" s="65"/>
      <c r="F786" s="65"/>
      <c r="G786" s="65"/>
      <c r="H786" s="65"/>
      <c r="I786" s="65"/>
      <c r="J786" s="65"/>
    </row>
  </sheetData>
  <sheetProtection selectLockedCells="1"/>
  <mergeCells count="14">
    <mergeCell ref="I8:I9"/>
    <mergeCell ref="J8:J9"/>
    <mergeCell ref="B8:B9"/>
    <mergeCell ref="C8:C9"/>
    <mergeCell ref="D8:E9"/>
    <mergeCell ref="F8:F9"/>
    <mergeCell ref="G8:G9"/>
    <mergeCell ref="H8:H9"/>
    <mergeCell ref="B6:J6"/>
    <mergeCell ref="B1:D1"/>
    <mergeCell ref="F1:H1"/>
    <mergeCell ref="B3:D3"/>
    <mergeCell ref="B4:D4"/>
    <mergeCell ref="F4:H4"/>
  </mergeCells>
  <phoneticPr fontId="4"/>
  <printOptions horizontalCentered="1" verticalCentered="1"/>
  <pageMargins left="0.78740157480314965" right="0.59055118110236227" top="0.78740157480314965" bottom="0.78740157480314965" header="0.51181102362204722" footer="0.51181102362204722"/>
  <pageSetup paperSize="9" scale="75" fitToHeight="0" orientation="portrait" blackAndWhite="1" r:id="rId1"/>
  <headerFooter alignWithMargins="0">
    <oddFooter>&amp;RP &amp;P/&amp;N</oddFooter>
  </headerFooter>
  <rowBreaks count="11" manualBreakCount="11">
    <brk id="57" max="16383" man="1"/>
    <brk id="105" max="16383" man="1"/>
    <brk id="153" max="16383" man="1"/>
    <brk id="201" max="16383" man="1"/>
    <brk id="249" max="16383" man="1"/>
    <brk id="297" max="16383" man="1"/>
    <brk id="345" max="16383" man="1"/>
    <brk id="393" max="16383" man="1"/>
    <brk id="441" max="16383" man="1"/>
    <brk id="489" max="16383" man="1"/>
    <brk id="5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B1:AA42"/>
  <sheetViews>
    <sheetView view="pageBreakPreview" zoomScaleNormal="96" zoomScaleSheetLayoutView="100" workbookViewId="0">
      <selection activeCell="I10" sqref="I10"/>
    </sheetView>
  </sheetViews>
  <sheetFormatPr defaultColWidth="9.125" defaultRowHeight="19.5" customHeight="1"/>
  <cols>
    <col min="1" max="1" width="1.25" style="95" customWidth="1"/>
    <col min="2" max="3" width="6.75" style="100" customWidth="1"/>
    <col min="4" max="4" width="14.25" style="100" customWidth="1"/>
    <col min="5" max="5" width="9.5" style="100" bestFit="1" customWidth="1"/>
    <col min="6" max="6" width="6.75" style="100" customWidth="1"/>
    <col min="7" max="17" width="10.625" style="100" customWidth="1"/>
    <col min="18" max="19" width="6.75" style="100" customWidth="1"/>
    <col min="20" max="20" width="6.75" style="99" customWidth="1"/>
    <col min="21" max="21" width="18.125" style="99" customWidth="1"/>
    <col min="22" max="22" width="2.625" style="98" customWidth="1"/>
    <col min="23" max="23" width="9.125" style="97"/>
    <col min="24" max="24" width="9.125" style="96"/>
    <col min="25" max="16384" width="9.125" style="95"/>
  </cols>
  <sheetData>
    <row r="1" spans="2:27" ht="17.25" customHeight="1">
      <c r="B1" s="701" t="s">
        <v>42</v>
      </c>
      <c r="C1" s="701"/>
      <c r="D1" s="701"/>
      <c r="E1" s="701"/>
      <c r="F1" s="701"/>
      <c r="G1" s="701"/>
      <c r="H1" s="701"/>
      <c r="I1" s="701"/>
      <c r="J1" s="701"/>
      <c r="K1" s="701"/>
      <c r="M1" s="702" t="s">
        <v>34</v>
      </c>
      <c r="N1" s="703"/>
      <c r="O1" s="703"/>
      <c r="P1" s="703"/>
      <c r="Q1" s="703"/>
      <c r="R1" s="704"/>
      <c r="S1" s="703" t="s">
        <v>0</v>
      </c>
      <c r="T1" s="704"/>
      <c r="U1" s="141" t="s">
        <v>1</v>
      </c>
      <c r="V1" s="97"/>
      <c r="W1" s="96"/>
      <c r="X1" s="95"/>
    </row>
    <row r="2" spans="2:27" ht="27" customHeight="1">
      <c r="B2" s="701"/>
      <c r="C2" s="701"/>
      <c r="D2" s="701"/>
      <c r="E2" s="701"/>
      <c r="F2" s="701"/>
      <c r="G2" s="701"/>
      <c r="H2" s="701"/>
      <c r="I2" s="701"/>
      <c r="J2" s="701"/>
      <c r="K2" s="701"/>
      <c r="M2" s="705"/>
      <c r="N2" s="706"/>
      <c r="O2" s="706"/>
      <c r="P2" s="706"/>
      <c r="Q2" s="706"/>
      <c r="R2" s="707"/>
      <c r="S2" s="706"/>
      <c r="T2" s="707"/>
      <c r="U2" s="140"/>
      <c r="V2" s="97"/>
      <c r="W2" s="96"/>
      <c r="X2" s="95"/>
    </row>
    <row r="3" spans="2:27" ht="12" customHeight="1">
      <c r="B3" s="139"/>
      <c r="C3" s="138"/>
      <c r="D3" s="138"/>
      <c r="E3" s="138"/>
      <c r="F3" s="138"/>
      <c r="G3" s="138"/>
      <c r="H3" s="138"/>
      <c r="I3" s="138"/>
      <c r="J3" s="138"/>
      <c r="K3" s="138"/>
      <c r="L3" s="138"/>
      <c r="M3" s="138"/>
      <c r="N3" s="138"/>
      <c r="O3" s="138"/>
      <c r="P3" s="138"/>
      <c r="Q3" s="138"/>
      <c r="R3" s="138"/>
      <c r="S3" s="138"/>
      <c r="T3" s="137"/>
      <c r="U3" s="136"/>
    </row>
    <row r="4" spans="2:27" s="105" customFormat="1" ht="30.75" customHeight="1">
      <c r="B4" s="735" t="s">
        <v>2</v>
      </c>
      <c r="C4" s="726" t="s">
        <v>3</v>
      </c>
      <c r="D4" s="726" t="s">
        <v>34</v>
      </c>
      <c r="E4" s="740" t="s">
        <v>36</v>
      </c>
      <c r="F4" s="741" t="s">
        <v>48</v>
      </c>
      <c r="G4" s="699" t="s">
        <v>4</v>
      </c>
      <c r="H4" s="699"/>
      <c r="I4" s="699"/>
      <c r="J4" s="699"/>
      <c r="K4" s="699"/>
      <c r="L4" s="699"/>
      <c r="M4" s="699"/>
      <c r="N4" s="699"/>
      <c r="O4" s="699"/>
      <c r="P4" s="699"/>
      <c r="Q4" s="713"/>
      <c r="R4" s="698" t="s">
        <v>29</v>
      </c>
      <c r="S4" s="699"/>
      <c r="T4" s="700"/>
      <c r="U4" s="708" t="s">
        <v>6</v>
      </c>
      <c r="V4" s="135"/>
      <c r="W4" s="134"/>
      <c r="Z4" s="148"/>
      <c r="AA4" s="149"/>
    </row>
    <row r="5" spans="2:27" s="105" customFormat="1" ht="22.5" customHeight="1">
      <c r="B5" s="736"/>
      <c r="C5" s="720"/>
      <c r="D5" s="720"/>
      <c r="E5" s="720"/>
      <c r="F5" s="742"/>
      <c r="G5" s="711" t="s">
        <v>37</v>
      </c>
      <c r="H5" s="699"/>
      <c r="I5" s="699"/>
      <c r="J5" s="22" t="str">
        <f>CONCATENATE("(",SUM(G8:J8)*100,"%)")</f>
        <v>(16.48%)</v>
      </c>
      <c r="K5" s="711" t="s">
        <v>7</v>
      </c>
      <c r="L5" s="712"/>
      <c r="M5" s="711" t="s">
        <v>8</v>
      </c>
      <c r="N5" s="712"/>
      <c r="O5" s="699" t="s">
        <v>9</v>
      </c>
      <c r="P5" s="699"/>
      <c r="Q5" s="713"/>
      <c r="R5" s="714" t="s">
        <v>51</v>
      </c>
      <c r="S5" s="716" t="s">
        <v>5</v>
      </c>
      <c r="T5" s="716" t="s">
        <v>54</v>
      </c>
      <c r="U5" s="709"/>
      <c r="V5" s="135"/>
      <c r="W5" s="134"/>
    </row>
    <row r="6" spans="2:27" s="131" customFormat="1" ht="14.25">
      <c r="B6" s="736"/>
      <c r="C6" s="720"/>
      <c r="D6" s="720"/>
      <c r="E6" s="720"/>
      <c r="F6" s="742"/>
      <c r="G6" s="735" t="s">
        <v>51</v>
      </c>
      <c r="H6" s="91" t="s">
        <v>10</v>
      </c>
      <c r="I6" s="91" t="s">
        <v>38</v>
      </c>
      <c r="J6" s="737" t="s">
        <v>52</v>
      </c>
      <c r="K6" s="93" t="s">
        <v>53</v>
      </c>
      <c r="L6" s="722" t="s">
        <v>11</v>
      </c>
      <c r="M6" s="93" t="s">
        <v>38</v>
      </c>
      <c r="N6" s="92" t="s">
        <v>11</v>
      </c>
      <c r="O6" s="724" t="s">
        <v>51</v>
      </c>
      <c r="P6" s="726" t="s">
        <v>5</v>
      </c>
      <c r="Q6" s="727" t="s">
        <v>54</v>
      </c>
      <c r="R6" s="715"/>
      <c r="S6" s="717"/>
      <c r="T6" s="717"/>
      <c r="U6" s="709"/>
      <c r="V6" s="133"/>
      <c r="W6" s="132"/>
    </row>
    <row r="7" spans="2:27" s="131" customFormat="1" ht="14.25">
      <c r="B7" s="736"/>
      <c r="C7" s="720"/>
      <c r="D7" s="720"/>
      <c r="E7" s="720"/>
      <c r="F7" s="742"/>
      <c r="G7" s="736"/>
      <c r="H7" s="91" t="s">
        <v>25</v>
      </c>
      <c r="I7" s="23" t="s">
        <v>57</v>
      </c>
      <c r="J7" s="738"/>
      <c r="K7" s="93" t="s">
        <v>14</v>
      </c>
      <c r="L7" s="723"/>
      <c r="M7" s="93" t="s">
        <v>15</v>
      </c>
      <c r="N7" s="92" t="s">
        <v>16</v>
      </c>
      <c r="O7" s="725"/>
      <c r="P7" s="720"/>
      <c r="Q7" s="728"/>
      <c r="R7" s="718" t="s">
        <v>12</v>
      </c>
      <c r="S7" s="720" t="s">
        <v>12</v>
      </c>
      <c r="T7" s="720" t="s">
        <v>12</v>
      </c>
      <c r="U7" s="709"/>
      <c r="V7" s="133"/>
      <c r="W7" s="132"/>
    </row>
    <row r="8" spans="2:27" s="131" customFormat="1" ht="14.25">
      <c r="B8" s="739"/>
      <c r="C8" s="721"/>
      <c r="D8" s="721"/>
      <c r="E8" s="721"/>
      <c r="F8" s="743"/>
      <c r="G8" s="24">
        <v>4.9099999999999998E-2</v>
      </c>
      <c r="H8" s="25">
        <v>9.1000000000000004E-3</v>
      </c>
      <c r="I8" s="25">
        <v>9.5100000000000004E-2</v>
      </c>
      <c r="J8" s="26">
        <v>1.15E-2</v>
      </c>
      <c r="K8" s="27" t="s">
        <v>83</v>
      </c>
      <c r="L8" s="28" t="s">
        <v>83</v>
      </c>
      <c r="M8" s="27" t="s">
        <v>83</v>
      </c>
      <c r="N8" s="28" t="s">
        <v>83</v>
      </c>
      <c r="O8" s="29" t="s">
        <v>83</v>
      </c>
      <c r="P8" s="30" t="s">
        <v>83</v>
      </c>
      <c r="Q8" s="31" t="s">
        <v>83</v>
      </c>
      <c r="R8" s="719"/>
      <c r="S8" s="721"/>
      <c r="T8" s="721"/>
      <c r="U8" s="710"/>
      <c r="V8" s="133"/>
      <c r="W8" s="132"/>
    </row>
    <row r="9" spans="2:27" s="115" customFormat="1" ht="19.5" hidden="1" customHeight="1">
      <c r="B9" s="731" t="s">
        <v>17</v>
      </c>
      <c r="C9" s="733"/>
      <c r="D9" s="733" t="s">
        <v>82</v>
      </c>
      <c r="E9" s="32" t="s">
        <v>35</v>
      </c>
      <c r="F9" s="130">
        <f t="shared" ref="F9:Q9" si="0">F10</f>
        <v>0</v>
      </c>
      <c r="G9" s="129">
        <f t="shared" si="0"/>
        <v>0</v>
      </c>
      <c r="H9" s="126">
        <f t="shared" si="0"/>
        <v>0</v>
      </c>
      <c r="I9" s="126">
        <f t="shared" si="0"/>
        <v>0</v>
      </c>
      <c r="J9" s="125">
        <f t="shared" si="0"/>
        <v>0</v>
      </c>
      <c r="K9" s="129">
        <f t="shared" si="0"/>
        <v>0</v>
      </c>
      <c r="L9" s="128">
        <f t="shared" si="0"/>
        <v>0</v>
      </c>
      <c r="M9" s="129">
        <f t="shared" si="0"/>
        <v>0</v>
      </c>
      <c r="N9" s="128">
        <f t="shared" si="0"/>
        <v>0</v>
      </c>
      <c r="O9" s="127">
        <f t="shared" si="0"/>
        <v>0</v>
      </c>
      <c r="P9" s="126">
        <f t="shared" si="0"/>
        <v>0</v>
      </c>
      <c r="Q9" s="125">
        <f t="shared" si="0"/>
        <v>0</v>
      </c>
      <c r="R9" s="124">
        <f>G9+K9+O9</f>
        <v>0</v>
      </c>
      <c r="S9" s="123">
        <f>I9+L9+M9+N9+P9</f>
        <v>0</v>
      </c>
      <c r="T9" s="122">
        <f>J9+Q9</f>
        <v>0</v>
      </c>
      <c r="U9" s="121"/>
      <c r="V9" s="117"/>
      <c r="W9" s="116"/>
    </row>
    <row r="10" spans="2:27" s="106" customFormat="1" ht="40.5" customHeight="1">
      <c r="B10" s="732"/>
      <c r="C10" s="734"/>
      <c r="D10" s="734"/>
      <c r="E10" s="120" t="s">
        <v>35</v>
      </c>
      <c r="F10" s="60"/>
      <c r="G10" s="61"/>
      <c r="H10" s="62"/>
      <c r="I10" s="62"/>
      <c r="J10" s="60"/>
      <c r="K10" s="61"/>
      <c r="L10" s="11"/>
      <c r="M10" s="61"/>
      <c r="N10" s="11"/>
      <c r="O10" s="63"/>
      <c r="P10" s="62"/>
      <c r="Q10" s="60"/>
      <c r="R10" s="119">
        <f>SUM(R9:R9)</f>
        <v>0</v>
      </c>
      <c r="S10" s="118">
        <f>SUM(S9:S9)</f>
        <v>0</v>
      </c>
      <c r="T10" s="118">
        <f>SUM(T9:T9)</f>
        <v>0</v>
      </c>
      <c r="U10" s="11"/>
      <c r="V10" s="108"/>
      <c r="W10" s="107"/>
    </row>
    <row r="11" spans="2:27" s="115" customFormat="1" ht="19.5" customHeight="1">
      <c r="B11" s="731" t="s">
        <v>28</v>
      </c>
      <c r="C11" s="759" t="s">
        <v>56</v>
      </c>
      <c r="D11" s="760"/>
      <c r="E11" s="761"/>
      <c r="F11" s="729"/>
      <c r="G11" s="752"/>
      <c r="H11" s="754"/>
      <c r="I11" s="754"/>
      <c r="J11" s="729"/>
      <c r="K11" s="752"/>
      <c r="L11" s="729"/>
      <c r="M11" s="752"/>
      <c r="N11" s="729"/>
      <c r="O11" s="752"/>
      <c r="P11" s="754"/>
      <c r="Q11" s="755"/>
      <c r="R11" s="757">
        <f>G11+K11+O11</f>
        <v>0</v>
      </c>
      <c r="S11" s="744">
        <f>I11+L11+M11+N11+P11</f>
        <v>0</v>
      </c>
      <c r="T11" s="746"/>
      <c r="U11" s="111"/>
      <c r="V11" s="117"/>
      <c r="W11" s="116"/>
    </row>
    <row r="12" spans="2:27" s="106" customFormat="1" ht="19.5" customHeight="1">
      <c r="B12" s="778"/>
      <c r="C12" s="762"/>
      <c r="D12" s="763"/>
      <c r="E12" s="764"/>
      <c r="F12" s="730"/>
      <c r="G12" s="753"/>
      <c r="H12" s="749"/>
      <c r="I12" s="749"/>
      <c r="J12" s="730"/>
      <c r="K12" s="753"/>
      <c r="L12" s="730"/>
      <c r="M12" s="753"/>
      <c r="N12" s="730"/>
      <c r="O12" s="753"/>
      <c r="P12" s="749"/>
      <c r="Q12" s="756"/>
      <c r="R12" s="758"/>
      <c r="S12" s="745"/>
      <c r="T12" s="747"/>
      <c r="U12" s="109"/>
      <c r="V12" s="113"/>
      <c r="W12" s="107"/>
    </row>
    <row r="13" spans="2:27" s="106" customFormat="1" ht="19.5" customHeight="1">
      <c r="B13" s="778"/>
      <c r="C13" s="748"/>
      <c r="D13" s="750"/>
      <c r="E13" s="39" t="s">
        <v>35</v>
      </c>
      <c r="F13" s="5"/>
      <c r="G13" s="6"/>
      <c r="H13" s="7"/>
      <c r="I13" s="7"/>
      <c r="J13" s="5"/>
      <c r="K13" s="8"/>
      <c r="L13" s="9"/>
      <c r="M13" s="8"/>
      <c r="N13" s="9"/>
      <c r="O13" s="10"/>
      <c r="P13" s="18"/>
      <c r="Q13" s="112"/>
      <c r="R13" s="33">
        <f t="shared" ref="R13:R30" si="1">G13+K13+O13</f>
        <v>0</v>
      </c>
      <c r="S13" s="34">
        <f t="shared" ref="S13:S30" si="2">I13+L13+M13+N13+P13</f>
        <v>0</v>
      </c>
      <c r="T13" s="35">
        <f>J13+Q13</f>
        <v>0</v>
      </c>
      <c r="U13" s="111"/>
      <c r="V13" s="113"/>
      <c r="W13" s="107"/>
    </row>
    <row r="14" spans="2:27" s="106" customFormat="1" ht="19.5" customHeight="1">
      <c r="B14" s="778"/>
      <c r="C14" s="749"/>
      <c r="D14" s="751"/>
      <c r="E14" s="40" t="s">
        <v>39</v>
      </c>
      <c r="F14" s="1"/>
      <c r="G14" s="2"/>
      <c r="H14" s="3"/>
      <c r="I14" s="3"/>
      <c r="J14" s="1"/>
      <c r="K14" s="20"/>
      <c r="L14" s="21"/>
      <c r="M14" s="20"/>
      <c r="N14" s="21"/>
      <c r="O14" s="4"/>
      <c r="P14" s="19"/>
      <c r="Q14" s="110"/>
      <c r="R14" s="114">
        <f t="shared" si="1"/>
        <v>0</v>
      </c>
      <c r="S14" s="37">
        <f t="shared" si="2"/>
        <v>0</v>
      </c>
      <c r="T14" s="38"/>
      <c r="U14" s="109"/>
      <c r="V14" s="113"/>
      <c r="W14" s="107"/>
    </row>
    <row r="15" spans="2:27" s="106" customFormat="1" ht="19.5" customHeight="1">
      <c r="B15" s="778"/>
      <c r="C15" s="748"/>
      <c r="D15" s="750"/>
      <c r="E15" s="39" t="s">
        <v>35</v>
      </c>
      <c r="F15" s="5"/>
      <c r="G15" s="6"/>
      <c r="H15" s="7"/>
      <c r="I15" s="7"/>
      <c r="J15" s="5"/>
      <c r="K15" s="8"/>
      <c r="L15" s="9"/>
      <c r="M15" s="8"/>
      <c r="N15" s="9"/>
      <c r="O15" s="10"/>
      <c r="P15" s="18"/>
      <c r="Q15" s="112"/>
      <c r="R15" s="33">
        <f t="shared" si="1"/>
        <v>0</v>
      </c>
      <c r="S15" s="34">
        <f t="shared" si="2"/>
        <v>0</v>
      </c>
      <c r="T15" s="35">
        <f>J15+Q15</f>
        <v>0</v>
      </c>
      <c r="U15" s="111"/>
      <c r="V15" s="113"/>
      <c r="W15" s="107"/>
    </row>
    <row r="16" spans="2:27" s="106" customFormat="1" ht="19.5" customHeight="1">
      <c r="B16" s="778"/>
      <c r="C16" s="749"/>
      <c r="D16" s="751"/>
      <c r="E16" s="40" t="s">
        <v>39</v>
      </c>
      <c r="F16" s="1"/>
      <c r="G16" s="2"/>
      <c r="H16" s="3"/>
      <c r="I16" s="3"/>
      <c r="J16" s="1"/>
      <c r="K16" s="20"/>
      <c r="L16" s="21"/>
      <c r="M16" s="20"/>
      <c r="N16" s="21"/>
      <c r="O16" s="4"/>
      <c r="P16" s="19"/>
      <c r="Q16" s="110"/>
      <c r="R16" s="36">
        <f t="shared" si="1"/>
        <v>0</v>
      </c>
      <c r="S16" s="37">
        <f t="shared" si="2"/>
        <v>0</v>
      </c>
      <c r="T16" s="38"/>
      <c r="U16" s="109"/>
      <c r="V16" s="113"/>
      <c r="W16" s="107"/>
    </row>
    <row r="17" spans="2:23" s="106" customFormat="1" ht="19.5" customHeight="1">
      <c r="B17" s="778"/>
      <c r="C17" s="748"/>
      <c r="D17" s="750"/>
      <c r="E17" s="39" t="s">
        <v>35</v>
      </c>
      <c r="F17" s="5"/>
      <c r="G17" s="6"/>
      <c r="H17" s="7"/>
      <c r="I17" s="7"/>
      <c r="J17" s="5"/>
      <c r="K17" s="8"/>
      <c r="L17" s="9"/>
      <c r="M17" s="8"/>
      <c r="N17" s="9"/>
      <c r="O17" s="10"/>
      <c r="P17" s="18"/>
      <c r="Q17" s="112"/>
      <c r="R17" s="33">
        <f t="shared" si="1"/>
        <v>0</v>
      </c>
      <c r="S17" s="34">
        <f t="shared" si="2"/>
        <v>0</v>
      </c>
      <c r="T17" s="35">
        <f>J17+Q17</f>
        <v>0</v>
      </c>
      <c r="U17" s="111"/>
      <c r="V17" s="113"/>
      <c r="W17" s="107"/>
    </row>
    <row r="18" spans="2:23" s="106" customFormat="1" ht="19.5" customHeight="1">
      <c r="B18" s="778"/>
      <c r="C18" s="749"/>
      <c r="D18" s="751"/>
      <c r="E18" s="40" t="s">
        <v>39</v>
      </c>
      <c r="F18" s="1"/>
      <c r="G18" s="2"/>
      <c r="H18" s="3"/>
      <c r="I18" s="3"/>
      <c r="J18" s="1"/>
      <c r="K18" s="20"/>
      <c r="L18" s="21"/>
      <c r="M18" s="20"/>
      <c r="N18" s="21"/>
      <c r="O18" s="4"/>
      <c r="P18" s="19"/>
      <c r="Q18" s="110"/>
      <c r="R18" s="36">
        <f t="shared" si="1"/>
        <v>0</v>
      </c>
      <c r="S18" s="37">
        <f t="shared" si="2"/>
        <v>0</v>
      </c>
      <c r="T18" s="38"/>
      <c r="U18" s="109"/>
      <c r="V18" s="113"/>
      <c r="W18" s="107"/>
    </row>
    <row r="19" spans="2:23" s="106" customFormat="1" ht="19.5" customHeight="1">
      <c r="B19" s="778"/>
      <c r="C19" s="748"/>
      <c r="D19" s="750"/>
      <c r="E19" s="39" t="s">
        <v>35</v>
      </c>
      <c r="F19" s="5"/>
      <c r="G19" s="6"/>
      <c r="H19" s="7"/>
      <c r="I19" s="7"/>
      <c r="J19" s="5"/>
      <c r="K19" s="8"/>
      <c r="L19" s="9"/>
      <c r="M19" s="8"/>
      <c r="N19" s="9"/>
      <c r="O19" s="10"/>
      <c r="P19" s="18"/>
      <c r="Q19" s="112"/>
      <c r="R19" s="33">
        <f t="shared" si="1"/>
        <v>0</v>
      </c>
      <c r="S19" s="34">
        <f t="shared" si="2"/>
        <v>0</v>
      </c>
      <c r="T19" s="35">
        <f>J19+Q19</f>
        <v>0</v>
      </c>
      <c r="U19" s="111"/>
      <c r="V19" s="113"/>
      <c r="W19" s="107"/>
    </row>
    <row r="20" spans="2:23" s="106" customFormat="1" ht="19.5" customHeight="1">
      <c r="B20" s="778"/>
      <c r="C20" s="749"/>
      <c r="D20" s="751"/>
      <c r="E20" s="40" t="s">
        <v>39</v>
      </c>
      <c r="F20" s="1"/>
      <c r="G20" s="2"/>
      <c r="H20" s="3"/>
      <c r="I20" s="3"/>
      <c r="J20" s="1"/>
      <c r="K20" s="20"/>
      <c r="L20" s="21"/>
      <c r="M20" s="20"/>
      <c r="N20" s="21"/>
      <c r="O20" s="4"/>
      <c r="P20" s="19"/>
      <c r="Q20" s="110"/>
      <c r="R20" s="36">
        <f t="shared" si="1"/>
        <v>0</v>
      </c>
      <c r="S20" s="37">
        <f t="shared" si="2"/>
        <v>0</v>
      </c>
      <c r="T20" s="38"/>
      <c r="U20" s="109"/>
      <c r="V20" s="113"/>
      <c r="W20" s="107"/>
    </row>
    <row r="21" spans="2:23" s="106" customFormat="1" ht="19.5" customHeight="1">
      <c r="B21" s="778"/>
      <c r="C21" s="748"/>
      <c r="D21" s="750"/>
      <c r="E21" s="39" t="s">
        <v>35</v>
      </c>
      <c r="F21" s="5"/>
      <c r="G21" s="6"/>
      <c r="H21" s="7"/>
      <c r="I21" s="7"/>
      <c r="J21" s="5"/>
      <c r="K21" s="8"/>
      <c r="L21" s="9"/>
      <c r="M21" s="8"/>
      <c r="N21" s="9"/>
      <c r="O21" s="10"/>
      <c r="P21" s="18"/>
      <c r="Q21" s="112"/>
      <c r="R21" s="33">
        <f t="shared" si="1"/>
        <v>0</v>
      </c>
      <c r="S21" s="34">
        <f t="shared" si="2"/>
        <v>0</v>
      </c>
      <c r="T21" s="35">
        <f>J21+Q21</f>
        <v>0</v>
      </c>
      <c r="U21" s="111"/>
      <c r="V21" s="108"/>
      <c r="W21" s="107"/>
    </row>
    <row r="22" spans="2:23" s="106" customFormat="1" ht="19.5" customHeight="1">
      <c r="B22" s="778"/>
      <c r="C22" s="749"/>
      <c r="D22" s="751"/>
      <c r="E22" s="40" t="s">
        <v>39</v>
      </c>
      <c r="F22" s="1"/>
      <c r="G22" s="2"/>
      <c r="H22" s="3"/>
      <c r="I22" s="3"/>
      <c r="J22" s="1"/>
      <c r="K22" s="20"/>
      <c r="L22" s="21"/>
      <c r="M22" s="20"/>
      <c r="N22" s="21"/>
      <c r="O22" s="4"/>
      <c r="P22" s="19"/>
      <c r="Q22" s="110"/>
      <c r="R22" s="36">
        <f t="shared" si="1"/>
        <v>0</v>
      </c>
      <c r="S22" s="37">
        <f t="shared" si="2"/>
        <v>0</v>
      </c>
      <c r="T22" s="38"/>
      <c r="U22" s="109"/>
      <c r="V22" s="108"/>
      <c r="W22" s="107"/>
    </row>
    <row r="23" spans="2:23" s="106" customFormat="1" ht="19.5" customHeight="1">
      <c r="B23" s="778"/>
      <c r="C23" s="748"/>
      <c r="D23" s="750"/>
      <c r="E23" s="39" t="s">
        <v>35</v>
      </c>
      <c r="F23" s="5"/>
      <c r="G23" s="6"/>
      <c r="H23" s="7"/>
      <c r="I23" s="7"/>
      <c r="J23" s="5"/>
      <c r="K23" s="8"/>
      <c r="L23" s="9"/>
      <c r="M23" s="8"/>
      <c r="N23" s="9"/>
      <c r="O23" s="10"/>
      <c r="P23" s="18"/>
      <c r="Q23" s="112"/>
      <c r="R23" s="33">
        <f t="shared" si="1"/>
        <v>0</v>
      </c>
      <c r="S23" s="34">
        <f t="shared" si="2"/>
        <v>0</v>
      </c>
      <c r="T23" s="35">
        <f>J23+Q23</f>
        <v>0</v>
      </c>
      <c r="U23" s="111"/>
      <c r="V23" s="108"/>
      <c r="W23" s="107"/>
    </row>
    <row r="24" spans="2:23" s="106" customFormat="1" ht="19.5" customHeight="1">
      <c r="B24" s="778"/>
      <c r="C24" s="749"/>
      <c r="D24" s="751"/>
      <c r="E24" s="40" t="s">
        <v>39</v>
      </c>
      <c r="F24" s="1"/>
      <c r="G24" s="2"/>
      <c r="H24" s="3"/>
      <c r="I24" s="3"/>
      <c r="J24" s="1"/>
      <c r="K24" s="20"/>
      <c r="L24" s="21"/>
      <c r="M24" s="20"/>
      <c r="N24" s="21"/>
      <c r="O24" s="4"/>
      <c r="P24" s="19"/>
      <c r="Q24" s="110"/>
      <c r="R24" s="36">
        <f t="shared" si="1"/>
        <v>0</v>
      </c>
      <c r="S24" s="37">
        <f t="shared" si="2"/>
        <v>0</v>
      </c>
      <c r="T24" s="38"/>
      <c r="U24" s="109"/>
      <c r="V24" s="108"/>
      <c r="W24" s="107"/>
    </row>
    <row r="25" spans="2:23" s="106" customFormat="1" ht="19.5" customHeight="1">
      <c r="B25" s="778"/>
      <c r="C25" s="748"/>
      <c r="D25" s="750"/>
      <c r="E25" s="39" t="s">
        <v>35</v>
      </c>
      <c r="F25" s="5"/>
      <c r="G25" s="6"/>
      <c r="H25" s="7"/>
      <c r="I25" s="7"/>
      <c r="J25" s="5"/>
      <c r="K25" s="8"/>
      <c r="L25" s="9"/>
      <c r="M25" s="8"/>
      <c r="N25" s="9"/>
      <c r="O25" s="10"/>
      <c r="P25" s="18"/>
      <c r="Q25" s="112"/>
      <c r="R25" s="33">
        <f t="shared" si="1"/>
        <v>0</v>
      </c>
      <c r="S25" s="34">
        <f t="shared" si="2"/>
        <v>0</v>
      </c>
      <c r="T25" s="35">
        <f>J25+Q25</f>
        <v>0</v>
      </c>
      <c r="U25" s="111"/>
      <c r="V25" s="108"/>
      <c r="W25" s="107"/>
    </row>
    <row r="26" spans="2:23" s="106" customFormat="1" ht="19.5" customHeight="1">
      <c r="B26" s="778"/>
      <c r="C26" s="749"/>
      <c r="D26" s="751"/>
      <c r="E26" s="40" t="s">
        <v>39</v>
      </c>
      <c r="F26" s="1"/>
      <c r="G26" s="2"/>
      <c r="H26" s="3"/>
      <c r="I26" s="3"/>
      <c r="J26" s="1"/>
      <c r="K26" s="20"/>
      <c r="L26" s="21"/>
      <c r="M26" s="20"/>
      <c r="N26" s="21"/>
      <c r="O26" s="4"/>
      <c r="P26" s="19"/>
      <c r="Q26" s="110"/>
      <c r="R26" s="36">
        <f t="shared" si="1"/>
        <v>0</v>
      </c>
      <c r="S26" s="37">
        <f t="shared" si="2"/>
        <v>0</v>
      </c>
      <c r="T26" s="38"/>
      <c r="U26" s="109"/>
      <c r="V26" s="108"/>
      <c r="W26" s="107"/>
    </row>
    <row r="27" spans="2:23" s="106" customFormat="1" ht="19.5" customHeight="1">
      <c r="B27" s="778"/>
      <c r="C27" s="748"/>
      <c r="D27" s="750"/>
      <c r="E27" s="39" t="s">
        <v>35</v>
      </c>
      <c r="F27" s="5"/>
      <c r="G27" s="6"/>
      <c r="H27" s="7"/>
      <c r="I27" s="7"/>
      <c r="J27" s="5"/>
      <c r="K27" s="8"/>
      <c r="L27" s="9"/>
      <c r="M27" s="8"/>
      <c r="N27" s="9"/>
      <c r="O27" s="10"/>
      <c r="P27" s="18"/>
      <c r="Q27" s="112"/>
      <c r="R27" s="33">
        <f t="shared" si="1"/>
        <v>0</v>
      </c>
      <c r="S27" s="34">
        <f t="shared" si="2"/>
        <v>0</v>
      </c>
      <c r="T27" s="35">
        <f>J27+Q27</f>
        <v>0</v>
      </c>
      <c r="U27" s="111"/>
      <c r="V27" s="108"/>
      <c r="W27" s="107"/>
    </row>
    <row r="28" spans="2:23" s="106" customFormat="1" ht="19.5" customHeight="1">
      <c r="B28" s="778"/>
      <c r="C28" s="749"/>
      <c r="D28" s="751"/>
      <c r="E28" s="40" t="s">
        <v>39</v>
      </c>
      <c r="F28" s="1"/>
      <c r="G28" s="2"/>
      <c r="H28" s="3"/>
      <c r="I28" s="3"/>
      <c r="J28" s="1"/>
      <c r="K28" s="20"/>
      <c r="L28" s="21"/>
      <c r="M28" s="20"/>
      <c r="N28" s="21"/>
      <c r="O28" s="4"/>
      <c r="P28" s="19"/>
      <c r="Q28" s="110"/>
      <c r="R28" s="36">
        <f t="shared" si="1"/>
        <v>0</v>
      </c>
      <c r="S28" s="37">
        <f t="shared" si="2"/>
        <v>0</v>
      </c>
      <c r="T28" s="38"/>
      <c r="U28" s="109"/>
      <c r="V28" s="108"/>
      <c r="W28" s="107"/>
    </row>
    <row r="29" spans="2:23" s="106" customFormat="1" ht="19.5" customHeight="1">
      <c r="B29" s="778"/>
      <c r="C29" s="748"/>
      <c r="D29" s="750"/>
      <c r="E29" s="39" t="s">
        <v>35</v>
      </c>
      <c r="F29" s="5"/>
      <c r="G29" s="6"/>
      <c r="H29" s="7"/>
      <c r="I29" s="7"/>
      <c r="J29" s="5"/>
      <c r="K29" s="8"/>
      <c r="L29" s="9"/>
      <c r="M29" s="8"/>
      <c r="N29" s="9"/>
      <c r="O29" s="10"/>
      <c r="P29" s="18"/>
      <c r="Q29" s="112"/>
      <c r="R29" s="33">
        <f t="shared" si="1"/>
        <v>0</v>
      </c>
      <c r="S29" s="34">
        <f t="shared" si="2"/>
        <v>0</v>
      </c>
      <c r="T29" s="35">
        <f>J29+Q29</f>
        <v>0</v>
      </c>
      <c r="U29" s="111"/>
      <c r="V29" s="108"/>
      <c r="W29" s="107"/>
    </row>
    <row r="30" spans="2:23" s="106" customFormat="1" ht="19.5" customHeight="1">
      <c r="B30" s="778"/>
      <c r="C30" s="749"/>
      <c r="D30" s="751"/>
      <c r="E30" s="40" t="s">
        <v>39</v>
      </c>
      <c r="F30" s="1"/>
      <c r="G30" s="2"/>
      <c r="H30" s="3"/>
      <c r="I30" s="3"/>
      <c r="J30" s="1"/>
      <c r="K30" s="20"/>
      <c r="L30" s="21"/>
      <c r="M30" s="20"/>
      <c r="N30" s="21"/>
      <c r="O30" s="4"/>
      <c r="P30" s="19"/>
      <c r="Q30" s="110"/>
      <c r="R30" s="36">
        <f t="shared" si="1"/>
        <v>0</v>
      </c>
      <c r="S30" s="37">
        <f t="shared" si="2"/>
        <v>0</v>
      </c>
      <c r="T30" s="38"/>
      <c r="U30" s="109"/>
      <c r="V30" s="108"/>
      <c r="W30" s="107"/>
    </row>
    <row r="31" spans="2:23" s="106" customFormat="1" ht="19.5" customHeight="1">
      <c r="B31" s="772" t="s">
        <v>41</v>
      </c>
      <c r="C31" s="773"/>
      <c r="D31" s="774"/>
      <c r="E31" s="39" t="s">
        <v>35</v>
      </c>
      <c r="F31" s="41">
        <f t="shared" ref="F31:Q31" si="3">SUM(F13,F15,F17,F19,F21,F23,F25,F27,F29)</f>
        <v>0</v>
      </c>
      <c r="G31" s="42">
        <f t="shared" si="3"/>
        <v>0</v>
      </c>
      <c r="H31" s="41">
        <f t="shared" si="3"/>
        <v>0</v>
      </c>
      <c r="I31" s="41">
        <f t="shared" si="3"/>
        <v>0</v>
      </c>
      <c r="J31" s="41">
        <f t="shared" si="3"/>
        <v>0</v>
      </c>
      <c r="K31" s="42">
        <f t="shared" si="3"/>
        <v>0</v>
      </c>
      <c r="L31" s="41">
        <f t="shared" si="3"/>
        <v>0</v>
      </c>
      <c r="M31" s="42">
        <f t="shared" si="3"/>
        <v>0</v>
      </c>
      <c r="N31" s="41">
        <f t="shared" si="3"/>
        <v>0</v>
      </c>
      <c r="O31" s="42">
        <f t="shared" si="3"/>
        <v>0</v>
      </c>
      <c r="P31" s="41">
        <f t="shared" si="3"/>
        <v>0</v>
      </c>
      <c r="Q31" s="41">
        <f t="shared" si="3"/>
        <v>0</v>
      </c>
      <c r="R31" s="44">
        <f>SUM(R13,R15,R17,R19,R21,R23,R25,R27,R29)</f>
        <v>0</v>
      </c>
      <c r="S31" s="43">
        <f t="shared" ref="R31:T32" si="4">SUM(S11,S13,S15,S17,S19,S21,S23,S25,S27,S29)</f>
        <v>0</v>
      </c>
      <c r="T31" s="43">
        <f t="shared" si="4"/>
        <v>0</v>
      </c>
      <c r="U31" s="765"/>
      <c r="V31" s="108"/>
      <c r="W31" s="107"/>
    </row>
    <row r="32" spans="2:23" s="106" customFormat="1" ht="19.5" customHeight="1">
      <c r="B32" s="772"/>
      <c r="C32" s="773"/>
      <c r="D32" s="774"/>
      <c r="E32" s="40" t="s">
        <v>39</v>
      </c>
      <c r="F32" s="45">
        <f t="shared" ref="F32:Q32" si="5">SUM(F11,F14,F16,F18,F20,F22,F24,F26,F28,F30)</f>
        <v>0</v>
      </c>
      <c r="G32" s="46">
        <f t="shared" si="5"/>
        <v>0</v>
      </c>
      <c r="H32" s="47">
        <f t="shared" si="5"/>
        <v>0</v>
      </c>
      <c r="I32" s="47">
        <f t="shared" si="5"/>
        <v>0</v>
      </c>
      <c r="J32" s="45">
        <f t="shared" si="5"/>
        <v>0</v>
      </c>
      <c r="K32" s="46">
        <f t="shared" si="5"/>
        <v>0</v>
      </c>
      <c r="L32" s="48">
        <f t="shared" si="5"/>
        <v>0</v>
      </c>
      <c r="M32" s="46">
        <f t="shared" si="5"/>
        <v>0</v>
      </c>
      <c r="N32" s="48">
        <f t="shared" si="5"/>
        <v>0</v>
      </c>
      <c r="O32" s="49">
        <f t="shared" si="5"/>
        <v>0</v>
      </c>
      <c r="P32" s="47">
        <f t="shared" si="5"/>
        <v>0</v>
      </c>
      <c r="Q32" s="45">
        <f t="shared" si="5"/>
        <v>0</v>
      </c>
      <c r="R32" s="50">
        <f t="shared" si="4"/>
        <v>0</v>
      </c>
      <c r="S32" s="47">
        <f t="shared" si="4"/>
        <v>0</v>
      </c>
      <c r="T32" s="47">
        <f t="shared" si="4"/>
        <v>0</v>
      </c>
      <c r="U32" s="766"/>
      <c r="V32" s="108"/>
      <c r="W32" s="107"/>
    </row>
    <row r="33" spans="2:24" s="106" customFormat="1" ht="19.5" customHeight="1">
      <c r="B33" s="775"/>
      <c r="C33" s="776"/>
      <c r="D33" s="777"/>
      <c r="E33" s="51" t="s">
        <v>40</v>
      </c>
      <c r="F33" s="52">
        <f t="shared" ref="F33:T33" si="6">SUM(F31:F32)</f>
        <v>0</v>
      </c>
      <c r="G33" s="53">
        <f t="shared" si="6"/>
        <v>0</v>
      </c>
      <c r="H33" s="54">
        <f t="shared" si="6"/>
        <v>0</v>
      </c>
      <c r="I33" s="54">
        <f t="shared" si="6"/>
        <v>0</v>
      </c>
      <c r="J33" s="52">
        <f t="shared" si="6"/>
        <v>0</v>
      </c>
      <c r="K33" s="53">
        <f t="shared" si="6"/>
        <v>0</v>
      </c>
      <c r="L33" s="55">
        <f t="shared" si="6"/>
        <v>0</v>
      </c>
      <c r="M33" s="53">
        <f t="shared" si="6"/>
        <v>0</v>
      </c>
      <c r="N33" s="55">
        <f t="shared" si="6"/>
        <v>0</v>
      </c>
      <c r="O33" s="94">
        <f t="shared" si="6"/>
        <v>0</v>
      </c>
      <c r="P33" s="54">
        <f t="shared" si="6"/>
        <v>0</v>
      </c>
      <c r="Q33" s="52">
        <f t="shared" si="6"/>
        <v>0</v>
      </c>
      <c r="R33" s="56">
        <f>SUM(R31:R32)</f>
        <v>0</v>
      </c>
      <c r="S33" s="54">
        <f t="shared" si="6"/>
        <v>0</v>
      </c>
      <c r="T33" s="54">
        <f t="shared" si="6"/>
        <v>0</v>
      </c>
      <c r="U33" s="767"/>
      <c r="V33" s="108"/>
      <c r="W33" s="107"/>
    </row>
    <row r="34" spans="2:24" s="99" customFormat="1" ht="19.5" customHeight="1">
      <c r="B34" s="100"/>
      <c r="C34" s="100"/>
      <c r="D34" s="100"/>
      <c r="E34" s="100"/>
      <c r="F34" s="100"/>
      <c r="G34" s="105" t="s">
        <v>18</v>
      </c>
      <c r="H34" s="105" t="s">
        <v>13</v>
      </c>
      <c r="I34" s="105" t="s">
        <v>19</v>
      </c>
      <c r="J34" s="105" t="s">
        <v>20</v>
      </c>
      <c r="K34" s="105" t="s">
        <v>20</v>
      </c>
      <c r="L34" s="105" t="s">
        <v>21</v>
      </c>
      <c r="M34" s="105"/>
      <c r="N34" s="100"/>
      <c r="O34" s="100"/>
      <c r="P34" s="100"/>
      <c r="R34" s="95"/>
      <c r="S34" s="95"/>
      <c r="V34" s="98"/>
      <c r="W34" s="97"/>
      <c r="X34" s="96"/>
    </row>
    <row r="35" spans="2:24" s="99" customFormat="1" ht="19.5" customHeight="1">
      <c r="B35" s="768" t="s">
        <v>26</v>
      </c>
      <c r="C35" s="769"/>
      <c r="D35" s="57" t="s">
        <v>27</v>
      </c>
      <c r="E35" s="770" t="s">
        <v>32</v>
      </c>
      <c r="F35" s="771"/>
      <c r="G35" s="105"/>
      <c r="H35" s="105"/>
      <c r="I35" s="105"/>
      <c r="J35" s="105"/>
      <c r="K35" s="105"/>
      <c r="L35" s="105"/>
      <c r="M35" s="105"/>
      <c r="N35" s="100"/>
      <c r="O35" s="100"/>
      <c r="P35" s="100"/>
      <c r="Q35" s="95"/>
      <c r="R35" s="104" t="s">
        <v>84</v>
      </c>
      <c r="S35" s="95" t="s">
        <v>22</v>
      </c>
      <c r="V35" s="98"/>
      <c r="W35" s="97"/>
      <c r="X35" s="96"/>
    </row>
    <row r="36" spans="2:24" s="99" customFormat="1" ht="19.5" customHeight="1">
      <c r="B36" s="779" t="s">
        <v>31</v>
      </c>
      <c r="C36" s="780"/>
      <c r="D36" s="103">
        <v>1</v>
      </c>
      <c r="E36" s="781">
        <f>(IF(F10=0,0,(((G8*G9)+(H8*H9)+(I8*I9)+(J8*J9))/((J5*-1)*F9)*D36)))</f>
        <v>0</v>
      </c>
      <c r="F36" s="782"/>
      <c r="G36" s="100"/>
      <c r="H36" s="100"/>
      <c r="I36" s="100"/>
      <c r="J36" s="100"/>
      <c r="K36" s="100"/>
      <c r="L36" s="100"/>
      <c r="M36" s="100"/>
      <c r="N36" s="100"/>
      <c r="O36" s="100"/>
      <c r="P36" s="100"/>
      <c r="S36" s="95" t="s">
        <v>23</v>
      </c>
      <c r="T36" s="95"/>
      <c r="V36" s="98"/>
      <c r="W36" s="97"/>
      <c r="X36" s="96"/>
    </row>
    <row r="37" spans="2:24" s="99" customFormat="1" ht="19.5" customHeight="1" thickBot="1">
      <c r="B37" s="783" t="s">
        <v>30</v>
      </c>
      <c r="C37" s="784"/>
      <c r="D37" s="58">
        <f>D38-D36</f>
        <v>0</v>
      </c>
      <c r="E37" s="785">
        <f>(IF(F31=0,0,((G8*G31)+(H8*H31)+(I8*I31)+(J8*J31))/(J5*F31)*F31/F33*D37))*-1</f>
        <v>0</v>
      </c>
      <c r="F37" s="786"/>
      <c r="G37" s="100"/>
      <c r="H37" s="100"/>
      <c r="I37" s="100"/>
      <c r="J37" s="100"/>
      <c r="K37" s="100"/>
      <c r="L37" s="100"/>
      <c r="M37" s="100"/>
      <c r="N37" s="100"/>
      <c r="O37" s="100"/>
      <c r="P37" s="100"/>
      <c r="S37" s="95" t="s">
        <v>24</v>
      </c>
      <c r="T37" s="95"/>
      <c r="V37" s="98"/>
      <c r="W37" s="97"/>
      <c r="X37" s="96"/>
    </row>
    <row r="38" spans="2:24" s="99" customFormat="1" ht="19.5" customHeight="1" thickBot="1">
      <c r="B38" s="787" t="s">
        <v>33</v>
      </c>
      <c r="C38" s="788"/>
      <c r="D38" s="59">
        <v>1</v>
      </c>
      <c r="E38" s="789">
        <f>SUM(E36:F37)</f>
        <v>0</v>
      </c>
      <c r="F38" s="790"/>
      <c r="G38" s="102"/>
      <c r="H38" s="100"/>
      <c r="I38" s="100"/>
      <c r="J38" s="100"/>
      <c r="K38" s="100"/>
      <c r="L38" s="100"/>
      <c r="M38" s="100"/>
      <c r="N38" s="100"/>
      <c r="O38" s="100"/>
      <c r="P38" s="100"/>
      <c r="T38" s="95"/>
      <c r="V38" s="98"/>
      <c r="W38" s="97"/>
      <c r="X38" s="96"/>
    </row>
    <row r="40" spans="2:24" ht="19.5" customHeight="1">
      <c r="B40" s="101" t="s">
        <v>49</v>
      </c>
    </row>
    <row r="41" spans="2:24" ht="19.5" customHeight="1">
      <c r="B41" s="95" t="s">
        <v>47</v>
      </c>
    </row>
    <row r="42" spans="2:24" ht="19.5" customHeight="1">
      <c r="B42" s="95" t="s">
        <v>50</v>
      </c>
      <c r="X42" s="142" t="s">
        <v>87</v>
      </c>
    </row>
  </sheetData>
  <sheetProtection sheet="1" objects="1" scenarios="1"/>
  <mergeCells count="77">
    <mergeCell ref="B36:C36"/>
    <mergeCell ref="E36:F36"/>
    <mergeCell ref="B37:C37"/>
    <mergeCell ref="E37:F37"/>
    <mergeCell ref="B38:C38"/>
    <mergeCell ref="E38:F38"/>
    <mergeCell ref="C29:C30"/>
    <mergeCell ref="D29:D30"/>
    <mergeCell ref="U31:U33"/>
    <mergeCell ref="B35:C35"/>
    <mergeCell ref="E35:F35"/>
    <mergeCell ref="B31:D33"/>
    <mergeCell ref="B11:B30"/>
    <mergeCell ref="G11:G12"/>
    <mergeCell ref="H11:H12"/>
    <mergeCell ref="I11:I12"/>
    <mergeCell ref="C15:C16"/>
    <mergeCell ref="D15:D16"/>
    <mergeCell ref="C17:C18"/>
    <mergeCell ref="D17:D18"/>
    <mergeCell ref="C13:C14"/>
    <mergeCell ref="D13:D14"/>
    <mergeCell ref="C23:C24"/>
    <mergeCell ref="D23:D24"/>
    <mergeCell ref="C25:C26"/>
    <mergeCell ref="D25:D26"/>
    <mergeCell ref="C27:C28"/>
    <mergeCell ref="D27:D28"/>
    <mergeCell ref="S11:S12"/>
    <mergeCell ref="T11:T12"/>
    <mergeCell ref="C19:C20"/>
    <mergeCell ref="D19:D20"/>
    <mergeCell ref="C21:C22"/>
    <mergeCell ref="D21:D22"/>
    <mergeCell ref="K11:K12"/>
    <mergeCell ref="L11:L12"/>
    <mergeCell ref="P11:P12"/>
    <mergeCell ref="Q11:Q12"/>
    <mergeCell ref="R11:R12"/>
    <mergeCell ref="M11:M12"/>
    <mergeCell ref="N11:N12"/>
    <mergeCell ref="O11:O12"/>
    <mergeCell ref="C11:E12"/>
    <mergeCell ref="F11:F12"/>
    <mergeCell ref="J11:J12"/>
    <mergeCell ref="B9:B10"/>
    <mergeCell ref="C9:C10"/>
    <mergeCell ref="D9:D10"/>
    <mergeCell ref="G6:G7"/>
    <mergeCell ref="J6:J7"/>
    <mergeCell ref="B4:B8"/>
    <mergeCell ref="C4:C8"/>
    <mergeCell ref="D4:D8"/>
    <mergeCell ref="E4:E8"/>
    <mergeCell ref="F4:F8"/>
    <mergeCell ref="U4:U8"/>
    <mergeCell ref="G5:I5"/>
    <mergeCell ref="K5:L5"/>
    <mergeCell ref="M5:N5"/>
    <mergeCell ref="O5:Q5"/>
    <mergeCell ref="R5:R6"/>
    <mergeCell ref="S5:S6"/>
    <mergeCell ref="T5:T6"/>
    <mergeCell ref="R7:R8"/>
    <mergeCell ref="S7:S8"/>
    <mergeCell ref="T7:T8"/>
    <mergeCell ref="L6:L7"/>
    <mergeCell ref="O6:O7"/>
    <mergeCell ref="P6:P7"/>
    <mergeCell ref="Q6:Q7"/>
    <mergeCell ref="G4:Q4"/>
    <mergeCell ref="R4:T4"/>
    <mergeCell ref="B1:K2"/>
    <mergeCell ref="M1:R1"/>
    <mergeCell ref="S1:T1"/>
    <mergeCell ref="M2:R2"/>
    <mergeCell ref="S2:T2"/>
  </mergeCells>
  <phoneticPr fontId="4"/>
  <printOptions gridLinesSet="0"/>
  <pageMargins left="0.35433070866141736" right="0" top="0.6692913385826772" bottom="0.15748031496062992" header="0.19685039370078741" footer="0.19685039370078741"/>
  <pageSetup paperSize="9" scale="65" orientation="landscape"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1" sqref="F41"/>
    </sheetView>
  </sheetViews>
  <sheetFormatPr defaultRowHeight="13.5"/>
  <sheetData/>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2:F44"/>
  <sheetViews>
    <sheetView topLeftCell="A9" workbookViewId="0">
      <selection activeCell="B32" sqref="B32"/>
    </sheetView>
  </sheetViews>
  <sheetFormatPr defaultRowHeight="13.5"/>
  <cols>
    <col min="1" max="1" width="20.375" style="65" customWidth="1"/>
    <col min="2" max="2" width="61.125" style="65" customWidth="1"/>
    <col min="3" max="5" width="9" style="65"/>
    <col min="6" max="6" width="21.5" style="65" hidden="1" customWidth="1"/>
    <col min="7" max="256" width="9" style="65"/>
    <col min="257" max="257" width="17.5" style="65" customWidth="1"/>
    <col min="258" max="258" width="31.875" style="65" customWidth="1"/>
    <col min="259" max="512" width="9" style="65"/>
    <col min="513" max="513" width="17.5" style="65" customWidth="1"/>
    <col min="514" max="514" width="31.875" style="65" customWidth="1"/>
    <col min="515" max="768" width="9" style="65"/>
    <col min="769" max="769" width="17.5" style="65" customWidth="1"/>
    <col min="770" max="770" width="31.875" style="65" customWidth="1"/>
    <col min="771" max="1024" width="9" style="65"/>
    <col min="1025" max="1025" width="17.5" style="65" customWidth="1"/>
    <col min="1026" max="1026" width="31.875" style="65" customWidth="1"/>
    <col min="1027" max="1280" width="9" style="65"/>
    <col min="1281" max="1281" width="17.5" style="65" customWidth="1"/>
    <col min="1282" max="1282" width="31.875" style="65" customWidth="1"/>
    <col min="1283" max="1536" width="9" style="65"/>
    <col min="1537" max="1537" width="17.5" style="65" customWidth="1"/>
    <col min="1538" max="1538" width="31.875" style="65" customWidth="1"/>
    <col min="1539" max="1792" width="9" style="65"/>
    <col min="1793" max="1793" width="17.5" style="65" customWidth="1"/>
    <col min="1794" max="1794" width="31.875" style="65" customWidth="1"/>
    <col min="1795" max="2048" width="9" style="65"/>
    <col min="2049" max="2049" width="17.5" style="65" customWidth="1"/>
    <col min="2050" max="2050" width="31.875" style="65" customWidth="1"/>
    <col min="2051" max="2304" width="9" style="65"/>
    <col min="2305" max="2305" width="17.5" style="65" customWidth="1"/>
    <col min="2306" max="2306" width="31.875" style="65" customWidth="1"/>
    <col min="2307" max="2560" width="9" style="65"/>
    <col min="2561" max="2561" width="17.5" style="65" customWidth="1"/>
    <col min="2562" max="2562" width="31.875" style="65" customWidth="1"/>
    <col min="2563" max="2816" width="9" style="65"/>
    <col min="2817" max="2817" width="17.5" style="65" customWidth="1"/>
    <col min="2818" max="2818" width="31.875" style="65" customWidth="1"/>
    <col min="2819" max="3072" width="9" style="65"/>
    <col min="3073" max="3073" width="17.5" style="65" customWidth="1"/>
    <col min="3074" max="3074" width="31.875" style="65" customWidth="1"/>
    <col min="3075" max="3328" width="9" style="65"/>
    <col min="3329" max="3329" width="17.5" style="65" customWidth="1"/>
    <col min="3330" max="3330" width="31.875" style="65" customWidth="1"/>
    <col min="3331" max="3584" width="9" style="65"/>
    <col min="3585" max="3585" width="17.5" style="65" customWidth="1"/>
    <col min="3586" max="3586" width="31.875" style="65" customWidth="1"/>
    <col min="3587" max="3840" width="9" style="65"/>
    <col min="3841" max="3841" width="17.5" style="65" customWidth="1"/>
    <col min="3842" max="3842" width="31.875" style="65" customWidth="1"/>
    <col min="3843" max="4096" width="9" style="65"/>
    <col min="4097" max="4097" width="17.5" style="65" customWidth="1"/>
    <col min="4098" max="4098" width="31.875" style="65" customWidth="1"/>
    <col min="4099" max="4352" width="9" style="65"/>
    <col min="4353" max="4353" width="17.5" style="65" customWidth="1"/>
    <col min="4354" max="4354" width="31.875" style="65" customWidth="1"/>
    <col min="4355" max="4608" width="9" style="65"/>
    <col min="4609" max="4609" width="17.5" style="65" customWidth="1"/>
    <col min="4610" max="4610" width="31.875" style="65" customWidth="1"/>
    <col min="4611" max="4864" width="9" style="65"/>
    <col min="4865" max="4865" width="17.5" style="65" customWidth="1"/>
    <col min="4866" max="4866" width="31.875" style="65" customWidth="1"/>
    <col min="4867" max="5120" width="9" style="65"/>
    <col min="5121" max="5121" width="17.5" style="65" customWidth="1"/>
    <col min="5122" max="5122" width="31.875" style="65" customWidth="1"/>
    <col min="5123" max="5376" width="9" style="65"/>
    <col min="5377" max="5377" width="17.5" style="65" customWidth="1"/>
    <col min="5378" max="5378" width="31.875" style="65" customWidth="1"/>
    <col min="5379" max="5632" width="9" style="65"/>
    <col min="5633" max="5633" width="17.5" style="65" customWidth="1"/>
    <col min="5634" max="5634" width="31.875" style="65" customWidth="1"/>
    <col min="5635" max="5888" width="9" style="65"/>
    <col min="5889" max="5889" width="17.5" style="65" customWidth="1"/>
    <col min="5890" max="5890" width="31.875" style="65" customWidth="1"/>
    <col min="5891" max="6144" width="9" style="65"/>
    <col min="6145" max="6145" width="17.5" style="65" customWidth="1"/>
    <col min="6146" max="6146" width="31.875" style="65" customWidth="1"/>
    <col min="6147" max="6400" width="9" style="65"/>
    <col min="6401" max="6401" width="17.5" style="65" customWidth="1"/>
    <col min="6402" max="6402" width="31.875" style="65" customWidth="1"/>
    <col min="6403" max="6656" width="9" style="65"/>
    <col min="6657" max="6657" width="17.5" style="65" customWidth="1"/>
    <col min="6658" max="6658" width="31.875" style="65" customWidth="1"/>
    <col min="6659" max="6912" width="9" style="65"/>
    <col min="6913" max="6913" width="17.5" style="65" customWidth="1"/>
    <col min="6914" max="6914" width="31.875" style="65" customWidth="1"/>
    <col min="6915" max="7168" width="9" style="65"/>
    <col min="7169" max="7169" width="17.5" style="65" customWidth="1"/>
    <col min="7170" max="7170" width="31.875" style="65" customWidth="1"/>
    <col min="7171" max="7424" width="9" style="65"/>
    <col min="7425" max="7425" width="17.5" style="65" customWidth="1"/>
    <col min="7426" max="7426" width="31.875" style="65" customWidth="1"/>
    <col min="7427" max="7680" width="9" style="65"/>
    <col min="7681" max="7681" width="17.5" style="65" customWidth="1"/>
    <col min="7682" max="7682" width="31.875" style="65" customWidth="1"/>
    <col min="7683" max="7936" width="9" style="65"/>
    <col min="7937" max="7937" width="17.5" style="65" customWidth="1"/>
    <col min="7938" max="7938" width="31.875" style="65" customWidth="1"/>
    <col min="7939" max="8192" width="9" style="65"/>
    <col min="8193" max="8193" width="17.5" style="65" customWidth="1"/>
    <col min="8194" max="8194" width="31.875" style="65" customWidth="1"/>
    <col min="8195" max="8448" width="9" style="65"/>
    <col min="8449" max="8449" width="17.5" style="65" customWidth="1"/>
    <col min="8450" max="8450" width="31.875" style="65" customWidth="1"/>
    <col min="8451" max="8704" width="9" style="65"/>
    <col min="8705" max="8705" width="17.5" style="65" customWidth="1"/>
    <col min="8706" max="8706" width="31.875" style="65" customWidth="1"/>
    <col min="8707" max="8960" width="9" style="65"/>
    <col min="8961" max="8961" width="17.5" style="65" customWidth="1"/>
    <col min="8962" max="8962" width="31.875" style="65" customWidth="1"/>
    <col min="8963" max="9216" width="9" style="65"/>
    <col min="9217" max="9217" width="17.5" style="65" customWidth="1"/>
    <col min="9218" max="9218" width="31.875" style="65" customWidth="1"/>
    <col min="9219" max="9472" width="9" style="65"/>
    <col min="9473" max="9473" width="17.5" style="65" customWidth="1"/>
    <col min="9474" max="9474" width="31.875" style="65" customWidth="1"/>
    <col min="9475" max="9728" width="9" style="65"/>
    <col min="9729" max="9729" width="17.5" style="65" customWidth="1"/>
    <col min="9730" max="9730" width="31.875" style="65" customWidth="1"/>
    <col min="9731" max="9984" width="9" style="65"/>
    <col min="9985" max="9985" width="17.5" style="65" customWidth="1"/>
    <col min="9986" max="9986" width="31.875" style="65" customWidth="1"/>
    <col min="9987" max="10240" width="9" style="65"/>
    <col min="10241" max="10241" width="17.5" style="65" customWidth="1"/>
    <col min="10242" max="10242" width="31.875" style="65" customWidth="1"/>
    <col min="10243" max="10496" width="9" style="65"/>
    <col min="10497" max="10497" width="17.5" style="65" customWidth="1"/>
    <col min="10498" max="10498" width="31.875" style="65" customWidth="1"/>
    <col min="10499" max="10752" width="9" style="65"/>
    <col min="10753" max="10753" width="17.5" style="65" customWidth="1"/>
    <col min="10754" max="10754" width="31.875" style="65" customWidth="1"/>
    <col min="10755" max="11008" width="9" style="65"/>
    <col min="11009" max="11009" width="17.5" style="65" customWidth="1"/>
    <col min="11010" max="11010" width="31.875" style="65" customWidth="1"/>
    <col min="11011" max="11264" width="9" style="65"/>
    <col min="11265" max="11265" width="17.5" style="65" customWidth="1"/>
    <col min="11266" max="11266" width="31.875" style="65" customWidth="1"/>
    <col min="11267" max="11520" width="9" style="65"/>
    <col min="11521" max="11521" width="17.5" style="65" customWidth="1"/>
    <col min="11522" max="11522" width="31.875" style="65" customWidth="1"/>
    <col min="11523" max="11776" width="9" style="65"/>
    <col min="11777" max="11777" width="17.5" style="65" customWidth="1"/>
    <col min="11778" max="11778" width="31.875" style="65" customWidth="1"/>
    <col min="11779" max="12032" width="9" style="65"/>
    <col min="12033" max="12033" width="17.5" style="65" customWidth="1"/>
    <col min="12034" max="12034" width="31.875" style="65" customWidth="1"/>
    <col min="12035" max="12288" width="9" style="65"/>
    <col min="12289" max="12289" width="17.5" style="65" customWidth="1"/>
    <col min="12290" max="12290" width="31.875" style="65" customWidth="1"/>
    <col min="12291" max="12544" width="9" style="65"/>
    <col min="12545" max="12545" width="17.5" style="65" customWidth="1"/>
    <col min="12546" max="12546" width="31.875" style="65" customWidth="1"/>
    <col min="12547" max="12800" width="9" style="65"/>
    <col min="12801" max="12801" width="17.5" style="65" customWidth="1"/>
    <col min="12802" max="12802" width="31.875" style="65" customWidth="1"/>
    <col min="12803" max="13056" width="9" style="65"/>
    <col min="13057" max="13057" width="17.5" style="65" customWidth="1"/>
    <col min="13058" max="13058" width="31.875" style="65" customWidth="1"/>
    <col min="13059" max="13312" width="9" style="65"/>
    <col min="13313" max="13313" width="17.5" style="65" customWidth="1"/>
    <col min="13314" max="13314" width="31.875" style="65" customWidth="1"/>
    <col min="13315" max="13568" width="9" style="65"/>
    <col min="13569" max="13569" width="17.5" style="65" customWidth="1"/>
    <col min="13570" max="13570" width="31.875" style="65" customWidth="1"/>
    <col min="13571" max="13824" width="9" style="65"/>
    <col min="13825" max="13825" width="17.5" style="65" customWidth="1"/>
    <col min="13826" max="13826" width="31.875" style="65" customWidth="1"/>
    <col min="13827" max="14080" width="9" style="65"/>
    <col min="14081" max="14081" width="17.5" style="65" customWidth="1"/>
    <col min="14082" max="14082" width="31.875" style="65" customWidth="1"/>
    <col min="14083" max="14336" width="9" style="65"/>
    <col min="14337" max="14337" width="17.5" style="65" customWidth="1"/>
    <col min="14338" max="14338" width="31.875" style="65" customWidth="1"/>
    <col min="14339" max="14592" width="9" style="65"/>
    <col min="14593" max="14593" width="17.5" style="65" customWidth="1"/>
    <col min="14594" max="14594" width="31.875" style="65" customWidth="1"/>
    <col min="14595" max="14848" width="9" style="65"/>
    <col min="14849" max="14849" width="17.5" style="65" customWidth="1"/>
    <col min="14850" max="14850" width="31.875" style="65" customWidth="1"/>
    <col min="14851" max="15104" width="9" style="65"/>
    <col min="15105" max="15105" width="17.5" style="65" customWidth="1"/>
    <col min="15106" max="15106" width="31.875" style="65" customWidth="1"/>
    <col min="15107" max="15360" width="9" style="65"/>
    <col min="15361" max="15361" width="17.5" style="65" customWidth="1"/>
    <col min="15362" max="15362" width="31.875" style="65" customWidth="1"/>
    <col min="15363" max="15616" width="9" style="65"/>
    <col min="15617" max="15617" width="17.5" style="65" customWidth="1"/>
    <col min="15618" max="15618" width="31.875" style="65" customWidth="1"/>
    <col min="15619" max="15872" width="9" style="65"/>
    <col min="15873" max="15873" width="17.5" style="65" customWidth="1"/>
    <col min="15874" max="15874" width="31.875" style="65" customWidth="1"/>
    <col min="15875" max="16128" width="9" style="65"/>
    <col min="16129" max="16129" width="17.5" style="65" customWidth="1"/>
    <col min="16130" max="16130" width="31.875" style="65" customWidth="1"/>
    <col min="16131" max="16384" width="9" style="65"/>
  </cols>
  <sheetData>
    <row r="2" spans="1:6">
      <c r="F2" s="65" t="s">
        <v>108</v>
      </c>
    </row>
    <row r="3" spans="1:6">
      <c r="A3" s="65" t="s">
        <v>71</v>
      </c>
      <c r="B3" s="144" t="s">
        <v>165</v>
      </c>
      <c r="F3" s="144" t="s">
        <v>180</v>
      </c>
    </row>
    <row r="4" spans="1:6">
      <c r="F4" s="144" t="s">
        <v>107</v>
      </c>
    </row>
    <row r="5" spans="1:6">
      <c r="A5" s="65" t="s">
        <v>154</v>
      </c>
      <c r="B5" s="144" t="s">
        <v>160</v>
      </c>
      <c r="F5" s="144"/>
    </row>
    <row r="6" spans="1:6">
      <c r="F6" s="144"/>
    </row>
    <row r="7" spans="1:6">
      <c r="A7" s="65" t="s">
        <v>72</v>
      </c>
      <c r="B7" s="144" t="s">
        <v>161</v>
      </c>
      <c r="F7" s="144" t="s">
        <v>113</v>
      </c>
    </row>
    <row r="8" spans="1:6">
      <c r="B8" s="144" t="s">
        <v>162</v>
      </c>
    </row>
    <row r="10" spans="1:6">
      <c r="A10" s="65" t="s">
        <v>93</v>
      </c>
      <c r="B10" s="144" t="s">
        <v>163</v>
      </c>
      <c r="F10" s="65" t="s">
        <v>109</v>
      </c>
    </row>
    <row r="11" spans="1:6">
      <c r="F11" s="144" t="s">
        <v>110</v>
      </c>
    </row>
    <row r="12" spans="1:6">
      <c r="A12" s="65" t="s">
        <v>94</v>
      </c>
      <c r="B12" s="144" t="s">
        <v>164</v>
      </c>
      <c r="F12" s="144" t="s">
        <v>111</v>
      </c>
    </row>
    <row r="13" spans="1:6">
      <c r="F13" s="144" t="s">
        <v>112</v>
      </c>
    </row>
    <row r="14" spans="1:6">
      <c r="A14" s="65" t="s">
        <v>70</v>
      </c>
      <c r="B14" s="144" t="s">
        <v>164</v>
      </c>
      <c r="F14" s="144" t="s">
        <v>113</v>
      </c>
    </row>
    <row r="15" spans="1:6">
      <c r="F15" s="144"/>
    </row>
    <row r="16" spans="1:6">
      <c r="A16" s="65" t="s">
        <v>69</v>
      </c>
      <c r="B16" s="144" t="s">
        <v>163</v>
      </c>
    </row>
    <row r="18" spans="1:2">
      <c r="A18" s="65" t="s">
        <v>106</v>
      </c>
      <c r="B18" s="144" t="s">
        <v>166</v>
      </c>
    </row>
    <row r="20" spans="1:2">
      <c r="A20" s="65" t="s">
        <v>136</v>
      </c>
      <c r="B20" s="147" t="s">
        <v>167</v>
      </c>
    </row>
    <row r="22" spans="1:2">
      <c r="A22" s="65" t="s">
        <v>95</v>
      </c>
      <c r="B22" s="144" t="s">
        <v>168</v>
      </c>
    </row>
    <row r="23" spans="1:2">
      <c r="B23" s="144" t="s">
        <v>169</v>
      </c>
    </row>
    <row r="25" spans="1:2">
      <c r="A25" s="65" t="s">
        <v>97</v>
      </c>
      <c r="B25" s="144" t="s">
        <v>170</v>
      </c>
    </row>
    <row r="27" spans="1:2">
      <c r="A27" s="65" t="s">
        <v>98</v>
      </c>
      <c r="B27" s="145" t="s">
        <v>171</v>
      </c>
    </row>
    <row r="29" spans="1:2">
      <c r="A29" s="65" t="s">
        <v>213</v>
      </c>
      <c r="B29" s="145" t="s">
        <v>214</v>
      </c>
    </row>
    <row r="32" spans="1:2">
      <c r="A32" s="65" t="s">
        <v>102</v>
      </c>
      <c r="B32" s="144" t="s">
        <v>159</v>
      </c>
    </row>
    <row r="34" spans="1:2">
      <c r="A34" s="65" t="s">
        <v>104</v>
      </c>
      <c r="B34" s="144" t="s">
        <v>172</v>
      </c>
    </row>
    <row r="36" spans="1:2">
      <c r="A36" s="65" t="s">
        <v>99</v>
      </c>
      <c r="B36" s="144" t="s">
        <v>173</v>
      </c>
    </row>
    <row r="38" spans="1:2">
      <c r="A38" s="65" t="s">
        <v>81</v>
      </c>
      <c r="B38" s="144" t="s">
        <v>180</v>
      </c>
    </row>
    <row r="40" spans="1:2">
      <c r="A40" s="65" t="s">
        <v>68</v>
      </c>
      <c r="B40" s="144" t="s">
        <v>110</v>
      </c>
    </row>
    <row r="42" spans="1:2">
      <c r="A42" s="65" t="s">
        <v>100</v>
      </c>
      <c r="B42" s="144" t="s">
        <v>174</v>
      </c>
    </row>
    <row r="44" spans="1:2">
      <c r="A44" t="s">
        <v>135</v>
      </c>
      <c r="B44" s="144" t="s">
        <v>175</v>
      </c>
    </row>
  </sheetData>
  <sheetProtection sheet="1" objects="1" scenarios="1" formatCells="0"/>
  <phoneticPr fontId="4"/>
  <dataValidations count="2">
    <dataValidation type="list" allowBlank="1" showInputMessage="1" showErrorMessage="1" sqref="B38">
      <formula1>$F$3:$F$7</formula1>
    </dataValidation>
    <dataValidation type="list" allowBlank="1" showInputMessage="1" showErrorMessage="1" sqref="B40">
      <formula1>$F$11:$F$15</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AK62"/>
  <sheetViews>
    <sheetView view="pageBreakPreview" zoomScaleNormal="100" zoomScaleSheetLayoutView="100" workbookViewId="0">
      <selection activeCell="AO34" sqref="AO34"/>
    </sheetView>
  </sheetViews>
  <sheetFormatPr defaultColWidth="9" defaultRowHeight="13.5"/>
  <cols>
    <col min="1" max="55" width="2.625" style="143" customWidth="1"/>
    <col min="56" max="16384" width="9" style="143"/>
  </cols>
  <sheetData>
    <row r="1" spans="1:37">
      <c r="Z1" s="411" t="s">
        <v>88</v>
      </c>
      <c r="AA1" s="411"/>
      <c r="AB1" s="411"/>
      <c r="AC1" s="817">
        <v>45252</v>
      </c>
      <c r="AD1" s="817"/>
      <c r="AE1" s="817"/>
      <c r="AF1" s="817"/>
      <c r="AG1" s="817"/>
      <c r="AH1" s="817"/>
      <c r="AI1" s="817"/>
      <c r="AJ1" s="817"/>
      <c r="AK1" s="817"/>
    </row>
    <row r="3" spans="1:37">
      <c r="A3" s="818" t="s">
        <v>89</v>
      </c>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row>
    <row r="4" spans="1:37">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row>
    <row r="5" spans="1:37" ht="18" customHeight="1">
      <c r="A5" s="143" t="s">
        <v>156</v>
      </c>
      <c r="B5" s="146"/>
      <c r="C5" s="146"/>
      <c r="D5" s="146"/>
      <c r="E5" s="146"/>
      <c r="F5" s="146"/>
      <c r="G5" s="146"/>
      <c r="H5" s="146"/>
      <c r="I5" s="146"/>
      <c r="J5" s="146"/>
      <c r="K5" s="146"/>
      <c r="L5" s="146"/>
      <c r="M5" s="146"/>
      <c r="N5" s="146"/>
      <c r="O5" s="146"/>
      <c r="P5" s="146"/>
      <c r="Q5" s="146"/>
      <c r="R5" s="146"/>
      <c r="T5" s="819"/>
      <c r="U5" s="819"/>
      <c r="V5" s="819"/>
      <c r="W5" s="231"/>
      <c r="X5" s="231"/>
      <c r="Y5" s="231"/>
      <c r="Z5" s="231"/>
      <c r="AA5" s="231"/>
      <c r="AB5" s="231"/>
      <c r="AC5" s="231"/>
      <c r="AD5" s="231"/>
      <c r="AE5" s="231"/>
      <c r="AF5" s="231"/>
    </row>
    <row r="6" spans="1:37" ht="18" customHeight="1">
      <c r="A6" s="415" t="s">
        <v>101</v>
      </c>
      <c r="B6" s="415"/>
      <c r="C6" s="415"/>
      <c r="D6" s="415"/>
      <c r="E6" s="146"/>
      <c r="F6" s="146"/>
      <c r="G6" s="146"/>
      <c r="H6" s="146"/>
      <c r="I6" s="146"/>
      <c r="J6" s="146"/>
      <c r="K6" s="146"/>
      <c r="L6" s="146"/>
      <c r="M6" s="146"/>
      <c r="N6" s="146"/>
      <c r="O6" s="146"/>
      <c r="P6" s="146"/>
      <c r="Q6" s="146"/>
      <c r="R6" s="146"/>
      <c r="T6" s="414" t="s">
        <v>153</v>
      </c>
      <c r="U6" s="414"/>
      <c r="V6" s="414"/>
      <c r="W6" s="231"/>
      <c r="X6" s="231"/>
      <c r="Y6" s="231"/>
      <c r="Z6" s="231"/>
      <c r="AA6" s="231"/>
      <c r="AB6" s="231"/>
      <c r="AC6" s="231"/>
      <c r="AD6" s="231"/>
      <c r="AE6" s="231"/>
      <c r="AF6" s="231"/>
    </row>
    <row r="7" spans="1:37" ht="12.95" customHeight="1">
      <c r="A7" s="811" t="str">
        <f>'基本データ（記入例）'!B32</f>
        <v>(仮称)○○○新築工事</v>
      </c>
      <c r="B7" s="811"/>
      <c r="C7" s="811"/>
      <c r="D7" s="811"/>
      <c r="E7" s="811"/>
      <c r="F7" s="811"/>
      <c r="G7" s="811"/>
      <c r="H7" s="811"/>
      <c r="I7" s="811"/>
      <c r="J7" s="811"/>
      <c r="K7" s="811"/>
      <c r="L7" s="811"/>
      <c r="M7" s="811"/>
      <c r="N7" s="811"/>
      <c r="O7" s="811"/>
      <c r="P7" s="811"/>
      <c r="Q7" s="146"/>
      <c r="R7" s="146"/>
      <c r="T7" s="820" t="str">
        <f>'基本データ（記入例）'!B3</f>
        <v>○○工業　株式会社</v>
      </c>
      <c r="U7" s="820"/>
      <c r="V7" s="820"/>
      <c r="W7" s="820"/>
      <c r="X7" s="820"/>
      <c r="Y7" s="820"/>
      <c r="Z7" s="820"/>
      <c r="AA7" s="820"/>
      <c r="AB7" s="820"/>
      <c r="AC7" s="820"/>
      <c r="AD7" s="820"/>
      <c r="AE7" s="820"/>
      <c r="AF7" s="820"/>
    </row>
    <row r="8" spans="1:37" ht="12.95" customHeight="1">
      <c r="A8" s="812"/>
      <c r="B8" s="812"/>
      <c r="C8" s="812"/>
      <c r="D8" s="812"/>
      <c r="E8" s="812"/>
      <c r="F8" s="812"/>
      <c r="G8" s="812"/>
      <c r="H8" s="812"/>
      <c r="I8" s="812"/>
      <c r="J8" s="812"/>
      <c r="K8" s="812"/>
      <c r="L8" s="812"/>
      <c r="M8" s="812"/>
      <c r="N8" s="812"/>
      <c r="O8" s="812"/>
      <c r="P8" s="812"/>
      <c r="Q8" s="146"/>
      <c r="R8" s="146"/>
      <c r="T8" s="820"/>
      <c r="U8" s="820"/>
      <c r="V8" s="820"/>
      <c r="W8" s="820"/>
      <c r="X8" s="820"/>
      <c r="Y8" s="820"/>
      <c r="Z8" s="820"/>
      <c r="AA8" s="820"/>
      <c r="AB8" s="820"/>
      <c r="AC8" s="820"/>
      <c r="AD8" s="820"/>
      <c r="AE8" s="820"/>
      <c r="AF8" s="820"/>
    </row>
    <row r="9" spans="1:37" ht="12.95" customHeight="1">
      <c r="A9" s="426" t="s">
        <v>103</v>
      </c>
      <c r="B9" s="426"/>
      <c r="C9" s="426"/>
      <c r="D9" s="426"/>
      <c r="E9" s="232"/>
      <c r="F9" s="232"/>
      <c r="G9" s="232"/>
      <c r="H9" s="232"/>
      <c r="I9" s="232"/>
      <c r="J9" s="232"/>
      <c r="K9" s="232"/>
      <c r="L9" s="232"/>
      <c r="M9" s="232"/>
      <c r="N9" s="232"/>
      <c r="O9" s="232"/>
      <c r="P9" s="232"/>
      <c r="Q9" s="146"/>
      <c r="R9" s="146"/>
      <c r="T9" s="233" t="s">
        <v>155</v>
      </c>
      <c r="U9" s="813" t="str">
        <f>'基本データ（記入例）'!B5</f>
        <v>○○○-○○○○</v>
      </c>
      <c r="V9" s="813"/>
      <c r="W9" s="813"/>
      <c r="X9" s="813"/>
      <c r="Y9" s="813"/>
      <c r="Z9" s="813"/>
      <c r="AA9" s="813"/>
      <c r="AB9" s="813"/>
      <c r="AC9" s="813"/>
      <c r="AD9" s="813"/>
      <c r="AE9" s="813"/>
      <c r="AF9" s="813"/>
      <c r="AG9" s="411" t="s">
        <v>92</v>
      </c>
      <c r="AH9" s="411"/>
      <c r="AI9" s="411"/>
      <c r="AJ9" s="411"/>
      <c r="AK9" s="411"/>
    </row>
    <row r="10" spans="1:37" ht="12.95" customHeight="1">
      <c r="A10" s="811" t="str">
        <f>'基本データ（記入例）'!B34</f>
        <v>○○県○○市○丁目〇-〇</v>
      </c>
      <c r="B10" s="811"/>
      <c r="C10" s="811"/>
      <c r="D10" s="811"/>
      <c r="E10" s="811"/>
      <c r="F10" s="811"/>
      <c r="G10" s="811"/>
      <c r="H10" s="811"/>
      <c r="I10" s="811"/>
      <c r="J10" s="811"/>
      <c r="K10" s="811"/>
      <c r="L10" s="811"/>
      <c r="M10" s="811"/>
      <c r="N10" s="811"/>
      <c r="O10" s="811"/>
      <c r="P10" s="811"/>
      <c r="Q10" s="146"/>
      <c r="R10" s="146"/>
      <c r="T10" s="813" t="str">
        <f>'基本データ（記入例）'!B7</f>
        <v>埼玉県川口市○○　1-2-3</v>
      </c>
      <c r="U10" s="813"/>
      <c r="V10" s="813"/>
      <c r="W10" s="813"/>
      <c r="X10" s="813"/>
      <c r="Y10" s="813"/>
      <c r="Z10" s="813"/>
      <c r="AA10" s="813"/>
      <c r="AB10" s="813"/>
      <c r="AC10" s="813"/>
      <c r="AD10" s="813"/>
      <c r="AE10" s="813"/>
      <c r="AF10" s="813"/>
      <c r="AG10" s="411"/>
      <c r="AH10" s="411"/>
      <c r="AI10" s="411"/>
      <c r="AJ10" s="411"/>
      <c r="AK10" s="411"/>
    </row>
    <row r="11" spans="1:37" ht="12.95" customHeight="1">
      <c r="A11" s="812"/>
      <c r="B11" s="812"/>
      <c r="C11" s="812"/>
      <c r="D11" s="812"/>
      <c r="E11" s="812"/>
      <c r="F11" s="812"/>
      <c r="G11" s="812"/>
      <c r="H11" s="812"/>
      <c r="I11" s="812"/>
      <c r="J11" s="812"/>
      <c r="K11" s="812"/>
      <c r="L11" s="812"/>
      <c r="M11" s="812"/>
      <c r="N11" s="812"/>
      <c r="O11" s="812"/>
      <c r="P11" s="812"/>
      <c r="Q11" s="146"/>
      <c r="R11" s="146"/>
      <c r="T11" s="811" t="str">
        <f>'基本データ（記入例）'!B8</f>
        <v>○○○○○ビル8Ｆ</v>
      </c>
      <c r="U11" s="811"/>
      <c r="V11" s="811"/>
      <c r="W11" s="811"/>
      <c r="X11" s="811"/>
      <c r="Y11" s="811"/>
      <c r="Z11" s="811"/>
      <c r="AA11" s="811"/>
      <c r="AB11" s="811"/>
      <c r="AC11" s="811"/>
      <c r="AD11" s="811"/>
      <c r="AE11" s="811"/>
      <c r="AF11" s="811"/>
      <c r="AG11" s="411"/>
      <c r="AH11" s="411"/>
      <c r="AI11" s="411"/>
      <c r="AJ11" s="411"/>
      <c r="AK11" s="411"/>
    </row>
    <row r="12" spans="1:37" ht="12.95" customHeight="1">
      <c r="A12" s="146"/>
      <c r="B12" s="146"/>
      <c r="C12" s="146"/>
      <c r="D12" s="146"/>
      <c r="E12" s="146"/>
      <c r="F12" s="146"/>
      <c r="G12" s="146"/>
      <c r="H12" s="146"/>
      <c r="I12" s="146"/>
      <c r="J12" s="146"/>
      <c r="K12" s="146"/>
      <c r="L12" s="146"/>
      <c r="M12" s="146"/>
      <c r="N12" s="146"/>
      <c r="O12" s="146"/>
      <c r="P12" s="146"/>
      <c r="Q12" s="146"/>
      <c r="R12" s="146"/>
      <c r="T12" s="428" t="s">
        <v>142</v>
      </c>
      <c r="U12" s="428"/>
      <c r="V12" s="428"/>
      <c r="W12" s="811" t="str">
        <f>'基本データ（記入例）'!B10</f>
        <v>○○　○○</v>
      </c>
      <c r="X12" s="811"/>
      <c r="Y12" s="811"/>
      <c r="Z12" s="811"/>
      <c r="AA12" s="811"/>
      <c r="AB12" s="811"/>
      <c r="AC12" s="811"/>
      <c r="AD12" s="811"/>
      <c r="AE12" s="811"/>
      <c r="AF12" s="811"/>
      <c r="AG12" s="411"/>
      <c r="AH12" s="411"/>
      <c r="AI12" s="411"/>
      <c r="AJ12" s="411"/>
      <c r="AK12" s="411"/>
    </row>
    <row r="13" spans="1:37" ht="12.95" customHeight="1">
      <c r="A13" s="416" t="s">
        <v>73</v>
      </c>
      <c r="B13" s="416"/>
      <c r="C13" s="416"/>
      <c r="D13" s="416"/>
      <c r="E13" s="416"/>
      <c r="F13" s="416"/>
      <c r="G13" s="416"/>
      <c r="H13" s="416"/>
      <c r="I13" s="416"/>
      <c r="J13" s="416"/>
      <c r="K13" s="416"/>
      <c r="L13" s="416"/>
      <c r="M13" s="416"/>
      <c r="N13" s="416"/>
      <c r="O13" s="416"/>
      <c r="P13" s="416"/>
      <c r="Q13" s="146"/>
      <c r="R13" s="146"/>
      <c r="T13" s="428"/>
      <c r="U13" s="428"/>
      <c r="V13" s="428"/>
      <c r="W13" s="811"/>
      <c r="X13" s="811"/>
      <c r="Y13" s="811"/>
      <c r="Z13" s="811"/>
      <c r="AA13" s="811"/>
      <c r="AB13" s="811"/>
      <c r="AC13" s="811"/>
      <c r="AD13" s="811"/>
      <c r="AE13" s="811"/>
      <c r="AF13" s="811"/>
      <c r="AG13" s="411"/>
      <c r="AH13" s="411"/>
      <c r="AI13" s="411"/>
      <c r="AJ13" s="411"/>
      <c r="AK13" s="411"/>
    </row>
    <row r="14" spans="1:37" ht="12.95" customHeight="1">
      <c r="A14" s="146"/>
      <c r="B14" s="146"/>
      <c r="C14" s="146"/>
      <c r="D14" s="146"/>
      <c r="E14" s="146"/>
      <c r="F14" s="146"/>
      <c r="G14" s="146"/>
      <c r="H14" s="146"/>
      <c r="I14" s="146"/>
      <c r="J14" s="146"/>
      <c r="K14" s="146"/>
      <c r="L14" s="146"/>
      <c r="M14" s="146"/>
      <c r="N14" s="146"/>
      <c r="O14" s="146"/>
      <c r="P14" s="146"/>
      <c r="Q14" s="146"/>
      <c r="R14" s="146"/>
      <c r="T14" s="429"/>
      <c r="U14" s="429"/>
      <c r="V14" s="429"/>
      <c r="W14" s="812"/>
      <c r="X14" s="812"/>
      <c r="Y14" s="812"/>
      <c r="Z14" s="812"/>
      <c r="AA14" s="812"/>
      <c r="AB14" s="812"/>
      <c r="AC14" s="812"/>
      <c r="AD14" s="812"/>
      <c r="AE14" s="812"/>
      <c r="AF14" s="812"/>
      <c r="AG14" s="421"/>
      <c r="AH14" s="421"/>
      <c r="AI14" s="421"/>
      <c r="AJ14" s="421"/>
      <c r="AK14" s="421"/>
    </row>
    <row r="15" spans="1:37" ht="12.95" customHeight="1">
      <c r="A15" s="417" t="s">
        <v>149</v>
      </c>
      <c r="B15" s="411"/>
      <c r="C15" s="411"/>
      <c r="D15" s="411"/>
      <c r="E15" s="810">
        <f>AB54</f>
        <v>12593280</v>
      </c>
      <c r="F15" s="810"/>
      <c r="G15" s="810"/>
      <c r="H15" s="810"/>
      <c r="I15" s="810"/>
      <c r="J15" s="810"/>
      <c r="K15" s="810"/>
      <c r="L15" s="810"/>
      <c r="M15" s="810"/>
      <c r="N15" s="810"/>
      <c r="O15" s="810"/>
      <c r="P15" s="810"/>
      <c r="Q15" s="419" t="s">
        <v>114</v>
      </c>
      <c r="R15" s="419"/>
      <c r="T15" s="420" t="s">
        <v>90</v>
      </c>
      <c r="U15" s="420"/>
      <c r="V15" s="420"/>
      <c r="W15" s="234"/>
      <c r="X15" s="821" t="str">
        <f>'基本データ（記入例）'!B12</f>
        <v>○○-○○〇○-○○〇○</v>
      </c>
      <c r="Y15" s="821"/>
      <c r="Z15" s="821"/>
      <c r="AA15" s="821"/>
      <c r="AB15" s="821"/>
      <c r="AC15" s="821"/>
      <c r="AD15" s="821"/>
      <c r="AE15" s="821"/>
      <c r="AF15" s="821"/>
      <c r="AG15" s="821"/>
      <c r="AH15" s="821"/>
      <c r="AI15" s="821"/>
      <c r="AJ15" s="821"/>
      <c r="AK15" s="821"/>
    </row>
    <row r="16" spans="1:37" ht="12.95" customHeight="1">
      <c r="A16" s="411"/>
      <c r="B16" s="411"/>
      <c r="C16" s="411"/>
      <c r="D16" s="411"/>
      <c r="E16" s="810"/>
      <c r="F16" s="810"/>
      <c r="G16" s="810"/>
      <c r="H16" s="810"/>
      <c r="I16" s="810"/>
      <c r="J16" s="810"/>
      <c r="K16" s="810"/>
      <c r="L16" s="810"/>
      <c r="M16" s="810"/>
      <c r="N16" s="810"/>
      <c r="O16" s="810"/>
      <c r="P16" s="810"/>
      <c r="Q16" s="419"/>
      <c r="R16" s="419"/>
      <c r="T16" s="421"/>
      <c r="U16" s="421"/>
      <c r="V16" s="421"/>
      <c r="W16" s="235"/>
      <c r="X16" s="822"/>
      <c r="Y16" s="822"/>
      <c r="Z16" s="822"/>
      <c r="AA16" s="822"/>
      <c r="AB16" s="822"/>
      <c r="AC16" s="822"/>
      <c r="AD16" s="822"/>
      <c r="AE16" s="822"/>
      <c r="AF16" s="822"/>
      <c r="AG16" s="822"/>
      <c r="AH16" s="822"/>
      <c r="AI16" s="822"/>
      <c r="AJ16" s="822"/>
      <c r="AK16" s="822"/>
    </row>
    <row r="17" spans="1:37" ht="12.95" customHeight="1">
      <c r="A17" s="417" t="s">
        <v>150</v>
      </c>
      <c r="B17" s="411"/>
      <c r="C17" s="411"/>
      <c r="D17" s="411"/>
      <c r="E17" s="810">
        <f>AB56</f>
        <v>1259328</v>
      </c>
      <c r="F17" s="810"/>
      <c r="G17" s="810"/>
      <c r="H17" s="810"/>
      <c r="I17" s="810"/>
      <c r="J17" s="810"/>
      <c r="K17" s="810"/>
      <c r="L17" s="810"/>
      <c r="M17" s="810"/>
      <c r="N17" s="810"/>
      <c r="O17" s="810"/>
      <c r="P17" s="810"/>
      <c r="Q17" s="419" t="s">
        <v>114</v>
      </c>
      <c r="R17" s="419"/>
      <c r="T17" s="411" t="s">
        <v>91</v>
      </c>
      <c r="U17" s="411"/>
      <c r="V17" s="411"/>
      <c r="X17" s="823" t="str">
        <f>'基本データ（記入例）'!B14</f>
        <v>○○-○○〇○-○○〇○</v>
      </c>
      <c r="Y17" s="823"/>
      <c r="Z17" s="823"/>
      <c r="AA17" s="823"/>
      <c r="AB17" s="823"/>
      <c r="AC17" s="823"/>
      <c r="AD17" s="823"/>
      <c r="AE17" s="823"/>
      <c r="AF17" s="823"/>
      <c r="AG17" s="823"/>
      <c r="AH17" s="823"/>
      <c r="AI17" s="823"/>
      <c r="AJ17" s="823"/>
      <c r="AK17" s="823"/>
    </row>
    <row r="18" spans="1:37" ht="12.95" customHeight="1">
      <c r="A18" s="411"/>
      <c r="B18" s="411"/>
      <c r="C18" s="411"/>
      <c r="D18" s="411"/>
      <c r="E18" s="810"/>
      <c r="F18" s="810"/>
      <c r="G18" s="810"/>
      <c r="H18" s="810"/>
      <c r="I18" s="810"/>
      <c r="J18" s="810"/>
      <c r="K18" s="810"/>
      <c r="L18" s="810"/>
      <c r="M18" s="810"/>
      <c r="N18" s="810"/>
      <c r="O18" s="810"/>
      <c r="P18" s="810"/>
      <c r="Q18" s="419"/>
      <c r="R18" s="419"/>
      <c r="T18" s="411"/>
      <c r="U18" s="411"/>
      <c r="V18" s="411"/>
      <c r="X18" s="823"/>
      <c r="Y18" s="823"/>
      <c r="Z18" s="823"/>
      <c r="AA18" s="823"/>
      <c r="AB18" s="823"/>
      <c r="AC18" s="823"/>
      <c r="AD18" s="823"/>
      <c r="AE18" s="823"/>
      <c r="AF18" s="823"/>
      <c r="AG18" s="823"/>
      <c r="AH18" s="823"/>
      <c r="AI18" s="823"/>
      <c r="AJ18" s="823"/>
      <c r="AK18" s="823"/>
    </row>
    <row r="19" spans="1:37" ht="12.95" customHeight="1">
      <c r="A19" s="417" t="s">
        <v>148</v>
      </c>
      <c r="B19" s="411"/>
      <c r="C19" s="411"/>
      <c r="D19" s="411"/>
      <c r="E19" s="810">
        <f>AB58</f>
        <v>13852608</v>
      </c>
      <c r="F19" s="810"/>
      <c r="G19" s="810"/>
      <c r="H19" s="810"/>
      <c r="I19" s="810"/>
      <c r="J19" s="810"/>
      <c r="K19" s="810"/>
      <c r="L19" s="810"/>
      <c r="M19" s="810"/>
      <c r="N19" s="810"/>
      <c r="O19" s="810"/>
      <c r="P19" s="810"/>
      <c r="Q19" s="419" t="s">
        <v>114</v>
      </c>
      <c r="R19" s="419"/>
      <c r="T19" s="420" t="s">
        <v>143</v>
      </c>
      <c r="U19" s="420"/>
      <c r="V19" s="420"/>
      <c r="W19" s="234"/>
      <c r="X19" s="821" t="str">
        <f>'基本データ（記入例）'!B16</f>
        <v>○○　○○</v>
      </c>
      <c r="Y19" s="821"/>
      <c r="Z19" s="821"/>
      <c r="AA19" s="821"/>
      <c r="AB19" s="821"/>
      <c r="AC19" s="821"/>
      <c r="AD19" s="821"/>
      <c r="AE19" s="821"/>
      <c r="AF19" s="821"/>
      <c r="AG19" s="821"/>
      <c r="AH19" s="821"/>
      <c r="AI19" s="821"/>
      <c r="AJ19" s="821"/>
      <c r="AK19" s="821"/>
    </row>
    <row r="20" spans="1:37" ht="12.95" customHeight="1">
      <c r="A20" s="411"/>
      <c r="B20" s="411"/>
      <c r="C20" s="411"/>
      <c r="D20" s="411"/>
      <c r="E20" s="810"/>
      <c r="F20" s="810"/>
      <c r="G20" s="810"/>
      <c r="H20" s="810"/>
      <c r="I20" s="810"/>
      <c r="J20" s="810"/>
      <c r="K20" s="810"/>
      <c r="L20" s="810"/>
      <c r="M20" s="810"/>
      <c r="N20" s="810"/>
      <c r="O20" s="810"/>
      <c r="P20" s="810"/>
      <c r="Q20" s="419"/>
      <c r="R20" s="419"/>
      <c r="T20" s="421"/>
      <c r="U20" s="421"/>
      <c r="V20" s="421"/>
      <c r="W20" s="235"/>
      <c r="X20" s="822"/>
      <c r="Y20" s="822"/>
      <c r="Z20" s="822"/>
      <c r="AA20" s="822"/>
      <c r="AB20" s="822"/>
      <c r="AC20" s="822"/>
      <c r="AD20" s="822"/>
      <c r="AE20" s="822"/>
      <c r="AF20" s="822"/>
      <c r="AG20" s="822"/>
      <c r="AH20" s="822"/>
      <c r="AI20" s="822"/>
      <c r="AJ20" s="822"/>
      <c r="AK20" s="822"/>
    </row>
    <row r="21" spans="1:37" ht="12.95" customHeight="1">
      <c r="A21" s="436" t="s">
        <v>147</v>
      </c>
      <c r="B21" s="437"/>
      <c r="C21" s="437"/>
      <c r="D21" s="437"/>
      <c r="E21" s="824">
        <v>12000000</v>
      </c>
      <c r="F21" s="824"/>
      <c r="G21" s="824"/>
      <c r="H21" s="824"/>
      <c r="I21" s="824"/>
      <c r="J21" s="824"/>
      <c r="K21" s="824"/>
      <c r="L21" s="824"/>
      <c r="M21" s="824"/>
      <c r="N21" s="824"/>
      <c r="O21" s="824"/>
      <c r="P21" s="824"/>
      <c r="Q21" s="442" t="s">
        <v>114</v>
      </c>
      <c r="R21" s="443"/>
      <c r="T21" s="446" t="s">
        <v>105</v>
      </c>
      <c r="U21" s="446"/>
      <c r="V21" s="446"/>
      <c r="W21" s="234"/>
      <c r="X21" s="821" t="str">
        <f>'基本データ（記入例）'!B18</f>
        <v>○○○-○○〇○-○○〇○</v>
      </c>
      <c r="Y21" s="821"/>
      <c r="Z21" s="821"/>
      <c r="AA21" s="821"/>
      <c r="AB21" s="821"/>
      <c r="AC21" s="821"/>
      <c r="AD21" s="821"/>
      <c r="AE21" s="821"/>
      <c r="AF21" s="821"/>
      <c r="AG21" s="821"/>
      <c r="AH21" s="821"/>
      <c r="AI21" s="821"/>
      <c r="AJ21" s="821"/>
      <c r="AK21" s="821"/>
    </row>
    <row r="22" spans="1:37" ht="12.95" customHeight="1">
      <c r="A22" s="438"/>
      <c r="B22" s="439"/>
      <c r="C22" s="439"/>
      <c r="D22" s="439"/>
      <c r="E22" s="825"/>
      <c r="F22" s="825"/>
      <c r="G22" s="825"/>
      <c r="H22" s="825"/>
      <c r="I22" s="825"/>
      <c r="J22" s="825"/>
      <c r="K22" s="825"/>
      <c r="L22" s="825"/>
      <c r="M22" s="825"/>
      <c r="N22" s="825"/>
      <c r="O22" s="825"/>
      <c r="P22" s="825"/>
      <c r="Q22" s="444"/>
      <c r="R22" s="445"/>
      <c r="T22" s="429"/>
      <c r="U22" s="429"/>
      <c r="V22" s="429"/>
      <c r="W22" s="235"/>
      <c r="X22" s="822"/>
      <c r="Y22" s="822"/>
      <c r="Z22" s="822"/>
      <c r="AA22" s="822"/>
      <c r="AB22" s="822"/>
      <c r="AC22" s="822"/>
      <c r="AD22" s="822"/>
      <c r="AE22" s="822"/>
      <c r="AF22" s="822"/>
      <c r="AG22" s="822"/>
      <c r="AH22" s="822"/>
      <c r="AI22" s="822"/>
      <c r="AJ22" s="822"/>
      <c r="AK22" s="822"/>
    </row>
    <row r="23" spans="1:37" ht="6.75" customHeight="1"/>
    <row r="24" spans="1:37" ht="18" customHeight="1">
      <c r="A24" s="447" t="s">
        <v>128</v>
      </c>
      <c r="B24" s="448"/>
      <c r="C24" s="448"/>
      <c r="D24" s="448"/>
      <c r="E24" s="448"/>
      <c r="F24" s="236" t="s">
        <v>127</v>
      </c>
      <c r="G24" s="799" t="str">
        <f>'基本データ（記入例）'!B38</f>
        <v>一括見積</v>
      </c>
      <c r="H24" s="799"/>
      <c r="I24" s="799"/>
      <c r="J24" s="799"/>
      <c r="K24" s="799"/>
      <c r="L24" s="799"/>
      <c r="M24" s="799"/>
      <c r="N24" s="799"/>
      <c r="O24" s="799"/>
      <c r="P24" s="799"/>
      <c r="Q24" s="799"/>
      <c r="R24" s="799"/>
      <c r="S24" s="800"/>
      <c r="T24" s="449" t="s">
        <v>157</v>
      </c>
      <c r="U24" s="450"/>
      <c r="V24" s="450"/>
      <c r="W24" s="450"/>
      <c r="X24" s="450"/>
      <c r="Y24" s="450"/>
      <c r="Z24" s="450" t="s">
        <v>158</v>
      </c>
      <c r="AA24" s="450"/>
      <c r="AB24" s="797" t="str">
        <f>'基本データ（記入例）'!B20</f>
        <v>○○○○○○</v>
      </c>
      <c r="AC24" s="797"/>
      <c r="AD24" s="797"/>
      <c r="AE24" s="797"/>
      <c r="AF24" s="797"/>
      <c r="AG24" s="797"/>
      <c r="AH24" s="797"/>
      <c r="AI24" s="797"/>
      <c r="AJ24" s="797"/>
      <c r="AK24" s="798"/>
    </row>
    <row r="25" spans="1:37" ht="18" customHeight="1">
      <c r="A25" s="432" t="s">
        <v>109</v>
      </c>
      <c r="B25" s="433"/>
      <c r="C25" s="433"/>
      <c r="D25" s="433"/>
      <c r="E25" s="433"/>
      <c r="F25" s="237" t="s">
        <v>127</v>
      </c>
      <c r="G25" s="801" t="str">
        <f>'基本データ（記入例）'!B40</f>
        <v>材工一式</v>
      </c>
      <c r="H25" s="801"/>
      <c r="I25" s="801"/>
      <c r="J25" s="801"/>
      <c r="K25" s="801"/>
      <c r="L25" s="801"/>
      <c r="M25" s="801"/>
      <c r="N25" s="801"/>
      <c r="O25" s="801"/>
      <c r="P25" s="801"/>
      <c r="Q25" s="801"/>
      <c r="R25" s="801"/>
      <c r="S25" s="802"/>
      <c r="T25" s="434" t="s">
        <v>132</v>
      </c>
      <c r="U25" s="435"/>
      <c r="V25" s="435"/>
      <c r="W25" s="435"/>
      <c r="X25" s="435"/>
      <c r="Y25" s="435"/>
      <c r="Z25" s="146"/>
      <c r="AA25" s="146"/>
      <c r="AB25" s="146"/>
      <c r="AC25" s="146"/>
      <c r="AD25" s="146"/>
      <c r="AE25" s="146"/>
      <c r="AF25" s="146"/>
      <c r="AG25" s="146"/>
      <c r="AH25" s="146"/>
      <c r="AI25" s="146"/>
      <c r="AJ25" s="146"/>
      <c r="AK25" s="238"/>
    </row>
    <row r="26" spans="1:37" ht="18" customHeight="1">
      <c r="A26" s="432" t="s">
        <v>124</v>
      </c>
      <c r="B26" s="433"/>
      <c r="C26" s="433"/>
      <c r="D26" s="433"/>
      <c r="E26" s="433"/>
      <c r="F26" s="237" t="s">
        <v>127</v>
      </c>
      <c r="G26" s="801" t="str">
        <f>'基本データ（記入例）'!B36</f>
        <v>○○○○/○○/○○～○○○○/○○/○○</v>
      </c>
      <c r="H26" s="801"/>
      <c r="I26" s="801"/>
      <c r="J26" s="801"/>
      <c r="K26" s="801"/>
      <c r="L26" s="801"/>
      <c r="M26" s="801"/>
      <c r="N26" s="801"/>
      <c r="O26" s="801"/>
      <c r="P26" s="801"/>
      <c r="Q26" s="801"/>
      <c r="R26" s="801"/>
      <c r="S26" s="802"/>
      <c r="T26" s="239"/>
      <c r="U26" s="242" t="str">
        <f>'基本データ（記入例）'!B22</f>
        <v>大臣（般-○○　）第　○○○○○　号</v>
      </c>
      <c r="V26" s="241"/>
      <c r="W26" s="241"/>
      <c r="X26" s="241"/>
      <c r="Y26" s="241"/>
      <c r="Z26" s="242"/>
      <c r="AA26" s="241"/>
      <c r="AB26" s="241"/>
      <c r="AC26" s="241"/>
      <c r="AD26" s="241"/>
      <c r="AE26" s="241"/>
      <c r="AF26" s="241"/>
      <c r="AG26" s="241"/>
      <c r="AH26" s="241"/>
      <c r="AI26" s="241"/>
      <c r="AJ26" s="241"/>
      <c r="AK26" s="243"/>
    </row>
    <row r="27" spans="1:37" ht="18" customHeight="1">
      <c r="A27" s="432" t="s">
        <v>125</v>
      </c>
      <c r="B27" s="433"/>
      <c r="C27" s="433"/>
      <c r="D27" s="433"/>
      <c r="E27" s="433"/>
      <c r="F27" s="237" t="s">
        <v>127</v>
      </c>
      <c r="G27" s="459" t="s">
        <v>129</v>
      </c>
      <c r="H27" s="459"/>
      <c r="I27" s="459"/>
      <c r="J27" s="459"/>
      <c r="K27" s="459"/>
      <c r="L27" s="459"/>
      <c r="M27" s="459"/>
      <c r="N27" s="459"/>
      <c r="O27" s="459"/>
      <c r="P27" s="459"/>
      <c r="Q27" s="459"/>
      <c r="R27" s="459"/>
      <c r="S27" s="460"/>
      <c r="T27" s="239"/>
      <c r="U27" s="249" t="str">
        <f>'基本データ（記入例）'!B23</f>
        <v>知事（特-　　　　）第　　　　　　　　　　号</v>
      </c>
      <c r="V27" s="244"/>
      <c r="W27" s="244"/>
      <c r="X27" s="244"/>
      <c r="Y27" s="244"/>
      <c r="Z27" s="244"/>
      <c r="AA27" s="244"/>
      <c r="AB27" s="244"/>
      <c r="AC27" s="244"/>
      <c r="AD27" s="244"/>
      <c r="AE27" s="244"/>
      <c r="AF27" s="244"/>
      <c r="AG27" s="244"/>
      <c r="AH27" s="244"/>
      <c r="AI27" s="244"/>
      <c r="AJ27" s="244"/>
      <c r="AK27" s="245"/>
    </row>
    <row r="28" spans="1:37" ht="18" customHeight="1">
      <c r="A28" s="432" t="s">
        <v>126</v>
      </c>
      <c r="B28" s="433"/>
      <c r="C28" s="433"/>
      <c r="D28" s="433"/>
      <c r="E28" s="433"/>
      <c r="F28" s="237" t="s">
        <v>127</v>
      </c>
      <c r="G28" s="459" t="s">
        <v>130</v>
      </c>
      <c r="H28" s="459"/>
      <c r="I28" s="459"/>
      <c r="J28" s="459"/>
      <c r="K28" s="459"/>
      <c r="L28" s="459"/>
      <c r="M28" s="794" t="str">
        <f>'基本データ（記入例）'!B42</f>
        <v>○ヶ月</v>
      </c>
      <c r="N28" s="794"/>
      <c r="O28" s="794"/>
      <c r="P28" s="459" t="s">
        <v>131</v>
      </c>
      <c r="Q28" s="459"/>
      <c r="R28" s="459"/>
      <c r="S28" s="460"/>
      <c r="T28" s="462" t="s">
        <v>133</v>
      </c>
      <c r="U28" s="463"/>
      <c r="V28" s="463"/>
      <c r="W28" s="463"/>
      <c r="X28" s="463"/>
      <c r="Y28" s="463"/>
      <c r="Z28" s="795" t="str">
        <f>'基本データ（記入例）'!B25</f>
        <v>○○工事業</v>
      </c>
      <c r="AA28" s="795"/>
      <c r="AB28" s="795"/>
      <c r="AC28" s="795"/>
      <c r="AD28" s="795"/>
      <c r="AE28" s="795"/>
      <c r="AF28" s="795"/>
      <c r="AG28" s="795"/>
      <c r="AH28" s="795"/>
      <c r="AI28" s="795"/>
      <c r="AJ28" s="795"/>
      <c r="AK28" s="796"/>
    </row>
    <row r="29" spans="1:37" ht="18" customHeight="1">
      <c r="A29" s="432"/>
      <c r="B29" s="433"/>
      <c r="C29" s="433"/>
      <c r="D29" s="433"/>
      <c r="E29" s="433"/>
      <c r="F29" s="237"/>
      <c r="G29" s="237"/>
      <c r="H29" s="237"/>
      <c r="I29" s="237"/>
      <c r="J29" s="237"/>
      <c r="K29" s="237"/>
      <c r="L29" s="237"/>
      <c r="M29" s="237"/>
      <c r="N29" s="237"/>
      <c r="O29" s="237"/>
      <c r="P29" s="237"/>
      <c r="Q29" s="237"/>
      <c r="R29" s="237"/>
      <c r="S29" s="246"/>
      <c r="T29" s="432" t="s">
        <v>134</v>
      </c>
      <c r="U29" s="433"/>
      <c r="V29" s="433"/>
      <c r="W29" s="433"/>
      <c r="X29" s="433"/>
      <c r="Y29" s="433"/>
      <c r="Z29" s="792" t="str">
        <f>'基本データ（記入例）'!B27</f>
        <v>○○○○年○○月○○日</v>
      </c>
      <c r="AA29" s="792"/>
      <c r="AB29" s="792"/>
      <c r="AC29" s="792"/>
      <c r="AD29" s="792"/>
      <c r="AE29" s="792"/>
      <c r="AF29" s="792"/>
      <c r="AG29" s="792"/>
      <c r="AH29" s="792"/>
      <c r="AI29" s="792"/>
      <c r="AJ29" s="792"/>
      <c r="AK29" s="793"/>
    </row>
    <row r="30" spans="1:37" ht="18" customHeight="1">
      <c r="A30" s="576" t="s">
        <v>145</v>
      </c>
      <c r="B30" s="577"/>
      <c r="C30" s="577"/>
      <c r="D30" s="577"/>
      <c r="E30" s="577"/>
      <c r="F30" s="577"/>
      <c r="G30" s="577"/>
      <c r="H30" s="577"/>
      <c r="I30" s="577"/>
      <c r="J30" s="803" t="str">
        <f>'基本データ（記入例）'!B44</f>
        <v>T○○○○○○○○○○○○○</v>
      </c>
      <c r="K30" s="803"/>
      <c r="L30" s="803"/>
      <c r="M30" s="803"/>
      <c r="N30" s="803"/>
      <c r="O30" s="803"/>
      <c r="P30" s="803"/>
      <c r="Q30" s="803"/>
      <c r="R30" s="803"/>
      <c r="S30" s="804"/>
      <c r="T30" s="478" t="s">
        <v>211</v>
      </c>
      <c r="U30" s="479"/>
      <c r="V30" s="479"/>
      <c r="W30" s="479"/>
      <c r="X30" s="479"/>
      <c r="Y30" s="479"/>
      <c r="Z30" s="803" t="str">
        <f>'基本データ（記入例）'!B29</f>
        <v>○○○○万</v>
      </c>
      <c r="AA30" s="803"/>
      <c r="AB30" s="803"/>
      <c r="AC30" s="803"/>
      <c r="AD30" s="803"/>
      <c r="AE30" s="803"/>
      <c r="AF30" s="803"/>
      <c r="AG30" s="803"/>
      <c r="AH30" s="803"/>
      <c r="AI30" s="803"/>
      <c r="AJ30" s="803"/>
      <c r="AK30" s="804"/>
    </row>
    <row r="31" spans="1:37" ht="6" customHeight="1">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row>
    <row r="32" spans="1:37">
      <c r="A32" s="480" t="s">
        <v>144</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81"/>
    </row>
    <row r="33" spans="1:37">
      <c r="A33" s="438"/>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82"/>
    </row>
    <row r="34" spans="1:37" ht="18" customHeight="1">
      <c r="A34" s="470" t="s">
        <v>115</v>
      </c>
      <c r="B34" s="470"/>
      <c r="C34" s="470" t="s">
        <v>137</v>
      </c>
      <c r="D34" s="470"/>
      <c r="E34" s="470"/>
      <c r="F34" s="470"/>
      <c r="G34" s="470"/>
      <c r="H34" s="470"/>
      <c r="I34" s="470"/>
      <c r="J34" s="470" t="s">
        <v>138</v>
      </c>
      <c r="K34" s="470"/>
      <c r="L34" s="470"/>
      <c r="M34" s="470"/>
      <c r="N34" s="470"/>
      <c r="O34" s="470"/>
      <c r="P34" s="470"/>
      <c r="Q34" s="470"/>
      <c r="R34" s="470"/>
      <c r="S34" s="498" t="s">
        <v>116</v>
      </c>
      <c r="T34" s="499"/>
      <c r="U34" s="500"/>
      <c r="V34" s="470" t="s">
        <v>117</v>
      </c>
      <c r="W34" s="470"/>
      <c r="X34" s="470" t="s">
        <v>139</v>
      </c>
      <c r="Y34" s="470"/>
      <c r="Z34" s="470"/>
      <c r="AA34" s="470"/>
      <c r="AB34" s="498" t="s">
        <v>140</v>
      </c>
      <c r="AC34" s="499"/>
      <c r="AD34" s="499"/>
      <c r="AE34" s="499"/>
      <c r="AF34" s="499"/>
      <c r="AG34" s="500"/>
      <c r="AH34" s="470" t="s">
        <v>141</v>
      </c>
      <c r="AI34" s="470"/>
      <c r="AJ34" s="470"/>
      <c r="AK34" s="470"/>
    </row>
    <row r="35" spans="1:37" ht="18" customHeight="1">
      <c r="A35" s="470"/>
      <c r="B35" s="470"/>
      <c r="C35" s="470"/>
      <c r="D35" s="470"/>
      <c r="E35" s="470"/>
      <c r="F35" s="470"/>
      <c r="G35" s="470"/>
      <c r="H35" s="470"/>
      <c r="I35" s="470"/>
      <c r="J35" s="470"/>
      <c r="K35" s="470"/>
      <c r="L35" s="470"/>
      <c r="M35" s="470"/>
      <c r="N35" s="470"/>
      <c r="O35" s="470"/>
      <c r="P35" s="470"/>
      <c r="Q35" s="470"/>
      <c r="R35" s="470"/>
      <c r="S35" s="501"/>
      <c r="T35" s="502"/>
      <c r="U35" s="503"/>
      <c r="V35" s="470"/>
      <c r="W35" s="470"/>
      <c r="X35" s="470"/>
      <c r="Y35" s="470"/>
      <c r="Z35" s="470"/>
      <c r="AA35" s="470"/>
      <c r="AB35" s="501"/>
      <c r="AC35" s="502"/>
      <c r="AD35" s="502"/>
      <c r="AE35" s="502"/>
      <c r="AF35" s="502"/>
      <c r="AG35" s="503"/>
      <c r="AH35" s="470"/>
      <c r="AI35" s="470"/>
      <c r="AJ35" s="470"/>
      <c r="AK35" s="470"/>
    </row>
    <row r="36" spans="1:37" ht="18" customHeight="1">
      <c r="A36" s="498"/>
      <c r="B36" s="500"/>
      <c r="C36" s="522"/>
      <c r="D36" s="523"/>
      <c r="E36" s="523"/>
      <c r="F36" s="523"/>
      <c r="G36" s="523"/>
      <c r="H36" s="523"/>
      <c r="I36" s="524"/>
      <c r="J36" s="523"/>
      <c r="K36" s="523"/>
      <c r="L36" s="523"/>
      <c r="M36" s="523"/>
      <c r="N36" s="523"/>
      <c r="O36" s="523"/>
      <c r="P36" s="523"/>
      <c r="Q36" s="523"/>
      <c r="R36" s="524"/>
      <c r="S36" s="538">
        <v>1</v>
      </c>
      <c r="T36" s="539"/>
      <c r="U36" s="540"/>
      <c r="V36" s="791" t="s">
        <v>119</v>
      </c>
      <c r="W36" s="791"/>
      <c r="X36" s="805"/>
      <c r="Y36" s="805"/>
      <c r="Z36" s="805"/>
      <c r="AA36" s="805"/>
      <c r="AB36" s="570">
        <v>5000000</v>
      </c>
      <c r="AC36" s="571"/>
      <c r="AD36" s="571"/>
      <c r="AE36" s="571"/>
      <c r="AF36" s="571"/>
      <c r="AG36" s="572"/>
      <c r="AH36" s="498"/>
      <c r="AI36" s="499"/>
      <c r="AJ36" s="499"/>
      <c r="AK36" s="500"/>
    </row>
    <row r="37" spans="1:37" ht="18" customHeight="1">
      <c r="A37" s="501">
        <v>1</v>
      </c>
      <c r="B37" s="503"/>
      <c r="C37" s="525" t="s">
        <v>120</v>
      </c>
      <c r="D37" s="526"/>
      <c r="E37" s="526"/>
      <c r="F37" s="526"/>
      <c r="G37" s="526"/>
      <c r="H37" s="526"/>
      <c r="I37" s="527"/>
      <c r="J37" s="526"/>
      <c r="K37" s="526"/>
      <c r="L37" s="526"/>
      <c r="M37" s="526"/>
      <c r="N37" s="526"/>
      <c r="O37" s="526"/>
      <c r="P37" s="526"/>
      <c r="Q37" s="526"/>
      <c r="R37" s="527"/>
      <c r="S37" s="541"/>
      <c r="T37" s="542"/>
      <c r="U37" s="543"/>
      <c r="V37" s="791"/>
      <c r="W37" s="791"/>
      <c r="X37" s="805"/>
      <c r="Y37" s="805"/>
      <c r="Z37" s="805"/>
      <c r="AA37" s="805"/>
      <c r="AB37" s="573"/>
      <c r="AC37" s="574"/>
      <c r="AD37" s="574"/>
      <c r="AE37" s="574"/>
      <c r="AF37" s="574"/>
      <c r="AG37" s="575"/>
      <c r="AH37" s="501"/>
      <c r="AI37" s="502"/>
      <c r="AJ37" s="502"/>
      <c r="AK37" s="503"/>
    </row>
    <row r="38" spans="1:37" ht="18" customHeight="1">
      <c r="A38" s="498"/>
      <c r="B38" s="500"/>
      <c r="C38" s="522"/>
      <c r="D38" s="523"/>
      <c r="E38" s="523"/>
      <c r="F38" s="523"/>
      <c r="G38" s="523"/>
      <c r="H38" s="523"/>
      <c r="I38" s="524"/>
      <c r="J38" s="523"/>
      <c r="K38" s="523"/>
      <c r="L38" s="523"/>
      <c r="M38" s="523"/>
      <c r="N38" s="523"/>
      <c r="O38" s="523"/>
      <c r="P38" s="523"/>
      <c r="Q38" s="523"/>
      <c r="R38" s="524"/>
      <c r="S38" s="538">
        <v>1</v>
      </c>
      <c r="T38" s="539"/>
      <c r="U38" s="540"/>
      <c r="V38" s="791" t="s">
        <v>119</v>
      </c>
      <c r="W38" s="791"/>
      <c r="X38" s="805"/>
      <c r="Y38" s="805"/>
      <c r="Z38" s="805"/>
      <c r="AA38" s="805"/>
      <c r="AB38" s="570">
        <v>4000000</v>
      </c>
      <c r="AC38" s="571"/>
      <c r="AD38" s="571"/>
      <c r="AE38" s="571"/>
      <c r="AF38" s="571"/>
      <c r="AG38" s="572"/>
      <c r="AH38" s="498"/>
      <c r="AI38" s="499"/>
      <c r="AJ38" s="499"/>
      <c r="AK38" s="500"/>
    </row>
    <row r="39" spans="1:37" ht="18" customHeight="1">
      <c r="A39" s="501">
        <v>2</v>
      </c>
      <c r="B39" s="503"/>
      <c r="C39" s="525" t="s">
        <v>207</v>
      </c>
      <c r="D39" s="526"/>
      <c r="E39" s="526"/>
      <c r="F39" s="526"/>
      <c r="G39" s="526"/>
      <c r="H39" s="526"/>
      <c r="I39" s="527"/>
      <c r="J39" s="526"/>
      <c r="K39" s="526"/>
      <c r="L39" s="526"/>
      <c r="M39" s="526"/>
      <c r="N39" s="526"/>
      <c r="O39" s="526"/>
      <c r="P39" s="526"/>
      <c r="Q39" s="526"/>
      <c r="R39" s="527"/>
      <c r="S39" s="541"/>
      <c r="T39" s="542"/>
      <c r="U39" s="543"/>
      <c r="V39" s="791"/>
      <c r="W39" s="791"/>
      <c r="X39" s="805"/>
      <c r="Y39" s="805"/>
      <c r="Z39" s="805"/>
      <c r="AA39" s="805"/>
      <c r="AB39" s="573"/>
      <c r="AC39" s="574"/>
      <c r="AD39" s="574"/>
      <c r="AE39" s="574"/>
      <c r="AF39" s="574"/>
      <c r="AG39" s="575"/>
      <c r="AH39" s="501"/>
      <c r="AI39" s="502"/>
      <c r="AJ39" s="502"/>
      <c r="AK39" s="503"/>
    </row>
    <row r="40" spans="1:37" ht="18" customHeight="1">
      <c r="A40" s="498"/>
      <c r="B40" s="500"/>
      <c r="C40" s="522"/>
      <c r="D40" s="523"/>
      <c r="E40" s="523"/>
      <c r="F40" s="523"/>
      <c r="G40" s="523"/>
      <c r="H40" s="523"/>
      <c r="I40" s="524"/>
      <c r="J40" s="523"/>
      <c r="K40" s="523"/>
      <c r="L40" s="523"/>
      <c r="M40" s="523"/>
      <c r="N40" s="523"/>
      <c r="O40" s="523"/>
      <c r="P40" s="523"/>
      <c r="Q40" s="523"/>
      <c r="R40" s="524"/>
      <c r="S40" s="538">
        <v>1</v>
      </c>
      <c r="T40" s="539"/>
      <c r="U40" s="540"/>
      <c r="V40" s="791" t="s">
        <v>119</v>
      </c>
      <c r="W40" s="791"/>
      <c r="X40" s="805"/>
      <c r="Y40" s="805"/>
      <c r="Z40" s="805"/>
      <c r="AA40" s="805"/>
      <c r="AB40" s="570">
        <v>2000000</v>
      </c>
      <c r="AC40" s="571"/>
      <c r="AD40" s="571"/>
      <c r="AE40" s="571"/>
      <c r="AF40" s="571"/>
      <c r="AG40" s="572"/>
      <c r="AH40" s="498"/>
      <c r="AI40" s="499"/>
      <c r="AJ40" s="499"/>
      <c r="AK40" s="500"/>
    </row>
    <row r="41" spans="1:37" ht="18" customHeight="1">
      <c r="A41" s="501">
        <v>3</v>
      </c>
      <c r="B41" s="503"/>
      <c r="C41" s="525" t="s">
        <v>121</v>
      </c>
      <c r="D41" s="526"/>
      <c r="E41" s="526"/>
      <c r="F41" s="526"/>
      <c r="G41" s="526"/>
      <c r="H41" s="526"/>
      <c r="I41" s="527"/>
      <c r="J41" s="526"/>
      <c r="K41" s="526"/>
      <c r="L41" s="526"/>
      <c r="M41" s="526"/>
      <c r="N41" s="526"/>
      <c r="O41" s="526"/>
      <c r="P41" s="526"/>
      <c r="Q41" s="526"/>
      <c r="R41" s="527"/>
      <c r="S41" s="541"/>
      <c r="T41" s="542"/>
      <c r="U41" s="543"/>
      <c r="V41" s="791"/>
      <c r="W41" s="791"/>
      <c r="X41" s="805"/>
      <c r="Y41" s="805"/>
      <c r="Z41" s="805"/>
      <c r="AA41" s="805"/>
      <c r="AB41" s="573"/>
      <c r="AC41" s="574"/>
      <c r="AD41" s="574"/>
      <c r="AE41" s="574"/>
      <c r="AF41" s="574"/>
      <c r="AG41" s="575"/>
      <c r="AH41" s="501"/>
      <c r="AI41" s="502"/>
      <c r="AJ41" s="502"/>
      <c r="AK41" s="503"/>
    </row>
    <row r="42" spans="1:37" ht="18" customHeight="1">
      <c r="A42" s="498"/>
      <c r="B42" s="500"/>
      <c r="C42" s="522"/>
      <c r="D42" s="523"/>
      <c r="E42" s="523"/>
      <c r="F42" s="523"/>
      <c r="G42" s="523"/>
      <c r="H42" s="523"/>
      <c r="I42" s="524"/>
      <c r="J42" s="523"/>
      <c r="K42" s="523"/>
      <c r="L42" s="523"/>
      <c r="M42" s="523"/>
      <c r="N42" s="523"/>
      <c r="O42" s="523"/>
      <c r="P42" s="523"/>
      <c r="Q42" s="523"/>
      <c r="R42" s="524"/>
      <c r="S42" s="538">
        <v>1</v>
      </c>
      <c r="T42" s="539"/>
      <c r="U42" s="540"/>
      <c r="V42" s="791" t="s">
        <v>119</v>
      </c>
      <c r="W42" s="791"/>
      <c r="X42" s="805"/>
      <c r="Y42" s="805"/>
      <c r="Z42" s="805"/>
      <c r="AA42" s="805"/>
      <c r="AB42" s="570">
        <v>1000000</v>
      </c>
      <c r="AC42" s="571"/>
      <c r="AD42" s="571"/>
      <c r="AE42" s="571"/>
      <c r="AF42" s="571"/>
      <c r="AG42" s="572"/>
      <c r="AH42" s="498"/>
      <c r="AI42" s="499"/>
      <c r="AJ42" s="499"/>
      <c r="AK42" s="500"/>
    </row>
    <row r="43" spans="1:37" ht="18" customHeight="1">
      <c r="A43" s="501">
        <v>4</v>
      </c>
      <c r="B43" s="503"/>
      <c r="C43" s="525" t="s">
        <v>122</v>
      </c>
      <c r="D43" s="526"/>
      <c r="E43" s="526"/>
      <c r="F43" s="526"/>
      <c r="G43" s="526"/>
      <c r="H43" s="526"/>
      <c r="I43" s="527"/>
      <c r="J43" s="526" t="s">
        <v>123</v>
      </c>
      <c r="K43" s="526"/>
      <c r="L43" s="526"/>
      <c r="M43" s="526"/>
      <c r="N43" s="526"/>
      <c r="O43" s="526"/>
      <c r="P43" s="526"/>
      <c r="Q43" s="526"/>
      <c r="R43" s="527"/>
      <c r="S43" s="541"/>
      <c r="T43" s="542"/>
      <c r="U43" s="543"/>
      <c r="V43" s="791"/>
      <c r="W43" s="791"/>
      <c r="X43" s="805"/>
      <c r="Y43" s="805"/>
      <c r="Z43" s="805"/>
      <c r="AA43" s="805"/>
      <c r="AB43" s="573"/>
      <c r="AC43" s="574"/>
      <c r="AD43" s="574"/>
      <c r="AE43" s="574"/>
      <c r="AF43" s="574"/>
      <c r="AG43" s="575"/>
      <c r="AH43" s="501"/>
      <c r="AI43" s="502"/>
      <c r="AJ43" s="502"/>
      <c r="AK43" s="503"/>
    </row>
    <row r="44" spans="1:37" ht="18" customHeight="1">
      <c r="A44" s="470"/>
      <c r="B44" s="470"/>
      <c r="C44" s="554"/>
      <c r="D44" s="555"/>
      <c r="E44" s="555"/>
      <c r="F44" s="555"/>
      <c r="G44" s="555"/>
      <c r="H44" s="555"/>
      <c r="I44" s="556"/>
      <c r="J44" s="555"/>
      <c r="K44" s="555"/>
      <c r="L44" s="555"/>
      <c r="M44" s="555"/>
      <c r="N44" s="555"/>
      <c r="O44" s="555"/>
      <c r="P44" s="555"/>
      <c r="Q44" s="555"/>
      <c r="R44" s="556"/>
      <c r="S44" s="213"/>
      <c r="T44" s="214"/>
      <c r="U44" s="215"/>
      <c r="V44" s="557"/>
      <c r="W44" s="557"/>
      <c r="X44" s="558"/>
      <c r="Y44" s="558"/>
      <c r="Z44" s="558"/>
      <c r="AA44" s="558"/>
      <c r="AB44" s="559">
        <f>SUM(AB36:AG43)</f>
        <v>12000000</v>
      </c>
      <c r="AC44" s="560"/>
      <c r="AD44" s="560"/>
      <c r="AE44" s="560"/>
      <c r="AF44" s="560"/>
      <c r="AG44" s="561"/>
      <c r="AH44" s="498"/>
      <c r="AI44" s="499"/>
      <c r="AJ44" s="499"/>
      <c r="AK44" s="500"/>
    </row>
    <row r="45" spans="1:37" ht="18" customHeight="1">
      <c r="A45" s="470"/>
      <c r="B45" s="470"/>
      <c r="C45" s="565" t="s">
        <v>41</v>
      </c>
      <c r="D45" s="566"/>
      <c r="E45" s="566"/>
      <c r="F45" s="566"/>
      <c r="G45" s="566"/>
      <c r="H45" s="566"/>
      <c r="I45" s="567"/>
      <c r="J45" s="568"/>
      <c r="K45" s="568"/>
      <c r="L45" s="568"/>
      <c r="M45" s="568"/>
      <c r="N45" s="568"/>
      <c r="O45" s="568"/>
      <c r="P45" s="568"/>
      <c r="Q45" s="568"/>
      <c r="R45" s="569"/>
      <c r="S45" s="216"/>
      <c r="T45" s="217"/>
      <c r="U45" s="218"/>
      <c r="V45" s="557"/>
      <c r="W45" s="557"/>
      <c r="X45" s="558"/>
      <c r="Y45" s="558"/>
      <c r="Z45" s="558"/>
      <c r="AA45" s="558"/>
      <c r="AB45" s="562"/>
      <c r="AC45" s="563"/>
      <c r="AD45" s="563"/>
      <c r="AE45" s="563"/>
      <c r="AF45" s="563"/>
      <c r="AG45" s="564"/>
      <c r="AH45" s="501"/>
      <c r="AI45" s="502"/>
      <c r="AJ45" s="502"/>
      <c r="AK45" s="503"/>
    </row>
    <row r="46" spans="1:37" ht="18" customHeight="1">
      <c r="A46" s="470"/>
      <c r="B46" s="470"/>
      <c r="C46" s="522"/>
      <c r="D46" s="523"/>
      <c r="E46" s="523"/>
      <c r="F46" s="523"/>
      <c r="G46" s="523"/>
      <c r="H46" s="523"/>
      <c r="I46" s="524"/>
      <c r="J46" s="523"/>
      <c r="K46" s="523"/>
      <c r="L46" s="523"/>
      <c r="M46" s="523"/>
      <c r="N46" s="523"/>
      <c r="O46" s="523"/>
      <c r="P46" s="523"/>
      <c r="Q46" s="523"/>
      <c r="R46" s="524"/>
      <c r="S46" s="207"/>
      <c r="T46" s="208"/>
      <c r="U46" s="209"/>
      <c r="V46" s="791"/>
      <c r="W46" s="791"/>
      <c r="X46" s="805"/>
      <c r="Y46" s="805"/>
      <c r="Z46" s="805"/>
      <c r="AA46" s="805"/>
      <c r="AB46" s="570"/>
      <c r="AC46" s="571"/>
      <c r="AD46" s="571"/>
      <c r="AE46" s="571"/>
      <c r="AF46" s="571"/>
      <c r="AG46" s="572"/>
      <c r="AH46" s="498"/>
      <c r="AI46" s="499"/>
      <c r="AJ46" s="499"/>
      <c r="AK46" s="500"/>
    </row>
    <row r="47" spans="1:37" ht="18" customHeight="1">
      <c r="A47" s="470"/>
      <c r="B47" s="470"/>
      <c r="C47" s="525"/>
      <c r="D47" s="526"/>
      <c r="E47" s="526"/>
      <c r="F47" s="526"/>
      <c r="G47" s="526"/>
      <c r="H47" s="526"/>
      <c r="I47" s="527"/>
      <c r="J47" s="526"/>
      <c r="K47" s="526"/>
      <c r="L47" s="526"/>
      <c r="M47" s="526"/>
      <c r="N47" s="526"/>
      <c r="O47" s="526"/>
      <c r="P47" s="526"/>
      <c r="Q47" s="526"/>
      <c r="R47" s="527"/>
      <c r="S47" s="210"/>
      <c r="T47" s="211"/>
      <c r="U47" s="212"/>
      <c r="V47" s="791"/>
      <c r="W47" s="791"/>
      <c r="X47" s="805"/>
      <c r="Y47" s="805"/>
      <c r="Z47" s="805"/>
      <c r="AA47" s="805"/>
      <c r="AB47" s="573"/>
      <c r="AC47" s="574"/>
      <c r="AD47" s="574"/>
      <c r="AE47" s="574"/>
      <c r="AF47" s="574"/>
      <c r="AG47" s="575"/>
      <c r="AH47" s="501"/>
      <c r="AI47" s="502"/>
      <c r="AJ47" s="502"/>
      <c r="AK47" s="503"/>
    </row>
    <row r="48" spans="1:37" ht="18" customHeight="1">
      <c r="A48" s="470"/>
      <c r="B48" s="470"/>
      <c r="C48" s="522"/>
      <c r="D48" s="523"/>
      <c r="E48" s="523"/>
      <c r="F48" s="523"/>
      <c r="G48" s="523"/>
      <c r="H48" s="523"/>
      <c r="I48" s="524"/>
      <c r="J48" s="523"/>
      <c r="K48" s="523"/>
      <c r="L48" s="523"/>
      <c r="M48" s="523"/>
      <c r="N48" s="523"/>
      <c r="O48" s="523"/>
      <c r="P48" s="523"/>
      <c r="Q48" s="523"/>
      <c r="R48" s="524"/>
      <c r="S48" s="207"/>
      <c r="T48" s="208"/>
      <c r="U48" s="209"/>
      <c r="V48" s="791"/>
      <c r="W48" s="791"/>
      <c r="X48" s="805"/>
      <c r="Y48" s="805"/>
      <c r="Z48" s="805"/>
      <c r="AA48" s="805"/>
      <c r="AB48" s="570"/>
      <c r="AC48" s="571"/>
      <c r="AD48" s="571"/>
      <c r="AE48" s="571"/>
      <c r="AF48" s="571"/>
      <c r="AG48" s="572"/>
      <c r="AH48" s="498"/>
      <c r="AI48" s="499"/>
      <c r="AJ48" s="499"/>
      <c r="AK48" s="500"/>
    </row>
    <row r="49" spans="1:37" ht="18" customHeight="1">
      <c r="A49" s="470"/>
      <c r="B49" s="470"/>
      <c r="C49" s="814"/>
      <c r="D49" s="815"/>
      <c r="E49" s="815"/>
      <c r="F49" s="815"/>
      <c r="G49" s="815"/>
      <c r="H49" s="815"/>
      <c r="I49" s="816"/>
      <c r="J49" s="526"/>
      <c r="K49" s="526"/>
      <c r="L49" s="526"/>
      <c r="M49" s="526"/>
      <c r="N49" s="526"/>
      <c r="O49" s="526"/>
      <c r="P49" s="526"/>
      <c r="Q49" s="526"/>
      <c r="R49" s="527"/>
      <c r="S49" s="210"/>
      <c r="T49" s="211"/>
      <c r="U49" s="212"/>
      <c r="V49" s="791"/>
      <c r="W49" s="791"/>
      <c r="X49" s="805"/>
      <c r="Y49" s="805"/>
      <c r="Z49" s="805"/>
      <c r="AA49" s="805"/>
      <c r="AB49" s="573"/>
      <c r="AC49" s="574"/>
      <c r="AD49" s="574"/>
      <c r="AE49" s="574"/>
      <c r="AF49" s="574"/>
      <c r="AG49" s="575"/>
      <c r="AH49" s="501"/>
      <c r="AI49" s="502"/>
      <c r="AJ49" s="502"/>
      <c r="AK49" s="503"/>
    </row>
    <row r="50" spans="1:37" ht="18" customHeight="1">
      <c r="A50" s="470"/>
      <c r="B50" s="470"/>
      <c r="C50" s="522"/>
      <c r="D50" s="523"/>
      <c r="E50" s="523"/>
      <c r="F50" s="523"/>
      <c r="G50" s="523"/>
      <c r="H50" s="523"/>
      <c r="I50" s="524"/>
      <c r="J50" s="523"/>
      <c r="K50" s="523"/>
      <c r="L50" s="523"/>
      <c r="M50" s="523"/>
      <c r="N50" s="523"/>
      <c r="O50" s="523"/>
      <c r="P50" s="523"/>
      <c r="Q50" s="523"/>
      <c r="R50" s="524"/>
      <c r="S50" s="207"/>
      <c r="T50" s="208"/>
      <c r="U50" s="209"/>
      <c r="V50" s="791"/>
      <c r="W50" s="791"/>
      <c r="X50" s="805"/>
      <c r="Y50" s="805"/>
      <c r="Z50" s="805"/>
      <c r="AA50" s="805"/>
      <c r="AB50" s="570"/>
      <c r="AC50" s="571"/>
      <c r="AD50" s="571"/>
      <c r="AE50" s="571"/>
      <c r="AF50" s="571"/>
      <c r="AG50" s="572"/>
      <c r="AH50" s="498"/>
      <c r="AI50" s="499"/>
      <c r="AJ50" s="499"/>
      <c r="AK50" s="500"/>
    </row>
    <row r="51" spans="1:37" ht="18" customHeight="1">
      <c r="A51" s="470"/>
      <c r="B51" s="470"/>
      <c r="C51" s="525"/>
      <c r="D51" s="526"/>
      <c r="E51" s="526"/>
      <c r="F51" s="526"/>
      <c r="G51" s="526"/>
      <c r="H51" s="526"/>
      <c r="I51" s="527"/>
      <c r="J51" s="526"/>
      <c r="K51" s="526"/>
      <c r="L51" s="526"/>
      <c r="M51" s="526"/>
      <c r="N51" s="526"/>
      <c r="O51" s="526"/>
      <c r="P51" s="526"/>
      <c r="Q51" s="526"/>
      <c r="R51" s="527"/>
      <c r="S51" s="210"/>
      <c r="T51" s="211"/>
      <c r="U51" s="212"/>
      <c r="V51" s="791"/>
      <c r="W51" s="791"/>
      <c r="X51" s="805"/>
      <c r="Y51" s="805"/>
      <c r="Z51" s="805"/>
      <c r="AA51" s="805"/>
      <c r="AB51" s="573"/>
      <c r="AC51" s="574"/>
      <c r="AD51" s="574"/>
      <c r="AE51" s="574"/>
      <c r="AF51" s="574"/>
      <c r="AG51" s="575"/>
      <c r="AH51" s="501"/>
      <c r="AI51" s="502"/>
      <c r="AJ51" s="502"/>
      <c r="AK51" s="503"/>
    </row>
    <row r="52" spans="1:37" ht="18" customHeight="1">
      <c r="A52" s="470"/>
      <c r="B52" s="470"/>
      <c r="C52" s="522" t="s">
        <v>118</v>
      </c>
      <c r="D52" s="523"/>
      <c r="E52" s="523"/>
      <c r="F52" s="523"/>
      <c r="G52" s="523"/>
      <c r="H52" s="523"/>
      <c r="I52" s="524"/>
      <c r="J52" s="528" t="s">
        <v>177</v>
      </c>
      <c r="K52" s="529"/>
      <c r="L52" s="529"/>
      <c r="M52" s="530" t="s">
        <v>176</v>
      </c>
      <c r="N52" s="530" t="s">
        <v>178</v>
      </c>
      <c r="O52" s="530"/>
      <c r="P52" s="530" t="s">
        <v>176</v>
      </c>
      <c r="Q52" s="530" t="s">
        <v>179</v>
      </c>
      <c r="R52" s="537"/>
      <c r="S52" s="538">
        <v>1</v>
      </c>
      <c r="T52" s="539"/>
      <c r="U52" s="540"/>
      <c r="V52" s="544" t="s">
        <v>119</v>
      </c>
      <c r="W52" s="545"/>
      <c r="X52" s="548"/>
      <c r="Y52" s="549"/>
      <c r="Z52" s="549"/>
      <c r="AA52" s="550"/>
      <c r="AB52" s="570">
        <f>J53*N53*Q53</f>
        <v>593280</v>
      </c>
      <c r="AC52" s="571"/>
      <c r="AD52" s="571"/>
      <c r="AE52" s="571"/>
      <c r="AF52" s="571"/>
      <c r="AG52" s="572"/>
      <c r="AH52" s="498"/>
      <c r="AI52" s="499"/>
      <c r="AJ52" s="499"/>
      <c r="AK52" s="500"/>
    </row>
    <row r="53" spans="1:37" ht="18" customHeight="1">
      <c r="A53" s="470"/>
      <c r="B53" s="470"/>
      <c r="C53" s="525"/>
      <c r="D53" s="526"/>
      <c r="E53" s="526"/>
      <c r="F53" s="526"/>
      <c r="G53" s="526"/>
      <c r="H53" s="526"/>
      <c r="I53" s="527"/>
      <c r="J53" s="806">
        <f>AB38</f>
        <v>4000000</v>
      </c>
      <c r="K53" s="807"/>
      <c r="L53" s="807"/>
      <c r="M53" s="531"/>
      <c r="N53" s="534">
        <v>0.1648</v>
      </c>
      <c r="O53" s="534"/>
      <c r="P53" s="531"/>
      <c r="Q53" s="808">
        <f>ROUND('加入状況表　記入例 '!E41:E41,3)</f>
        <v>0.9</v>
      </c>
      <c r="R53" s="809"/>
      <c r="S53" s="541"/>
      <c r="T53" s="542"/>
      <c r="U53" s="543"/>
      <c r="V53" s="546"/>
      <c r="W53" s="547"/>
      <c r="X53" s="551"/>
      <c r="Y53" s="552"/>
      <c r="Z53" s="552"/>
      <c r="AA53" s="553"/>
      <c r="AB53" s="573"/>
      <c r="AC53" s="574"/>
      <c r="AD53" s="574"/>
      <c r="AE53" s="574"/>
      <c r="AF53" s="574"/>
      <c r="AG53" s="575"/>
      <c r="AH53" s="501"/>
      <c r="AI53" s="502"/>
      <c r="AJ53" s="502"/>
      <c r="AK53" s="503"/>
    </row>
    <row r="54" spans="1:37" ht="18" customHeight="1">
      <c r="A54" s="470"/>
      <c r="B54" s="470"/>
      <c r="C54" s="554"/>
      <c r="D54" s="555"/>
      <c r="E54" s="555"/>
      <c r="F54" s="555"/>
      <c r="G54" s="555"/>
      <c r="H54" s="555"/>
      <c r="I54" s="556"/>
      <c r="J54" s="555"/>
      <c r="K54" s="555"/>
      <c r="L54" s="555"/>
      <c r="M54" s="555"/>
      <c r="N54" s="555"/>
      <c r="O54" s="555"/>
      <c r="P54" s="555"/>
      <c r="Q54" s="555"/>
      <c r="R54" s="556"/>
      <c r="S54" s="213"/>
      <c r="T54" s="214"/>
      <c r="U54" s="215"/>
      <c r="V54" s="557"/>
      <c r="W54" s="557"/>
      <c r="X54" s="558"/>
      <c r="Y54" s="558"/>
      <c r="Z54" s="558"/>
      <c r="AA54" s="558"/>
      <c r="AB54" s="559">
        <f>SUM(AB44:AG53)</f>
        <v>12593280</v>
      </c>
      <c r="AC54" s="560"/>
      <c r="AD54" s="560"/>
      <c r="AE54" s="560"/>
      <c r="AF54" s="560"/>
      <c r="AG54" s="561"/>
      <c r="AH54" s="498"/>
      <c r="AI54" s="499"/>
      <c r="AJ54" s="499"/>
      <c r="AK54" s="500"/>
    </row>
    <row r="55" spans="1:37" ht="18" customHeight="1">
      <c r="A55" s="470"/>
      <c r="B55" s="470"/>
      <c r="C55" s="565" t="s">
        <v>151</v>
      </c>
      <c r="D55" s="566"/>
      <c r="E55" s="566"/>
      <c r="F55" s="566"/>
      <c r="G55" s="566"/>
      <c r="H55" s="566"/>
      <c r="I55" s="567"/>
      <c r="J55" s="568"/>
      <c r="K55" s="568"/>
      <c r="L55" s="568"/>
      <c r="M55" s="568"/>
      <c r="N55" s="568"/>
      <c r="O55" s="568"/>
      <c r="P55" s="568"/>
      <c r="Q55" s="568"/>
      <c r="R55" s="569"/>
      <c r="S55" s="216"/>
      <c r="T55" s="217"/>
      <c r="U55" s="218"/>
      <c r="V55" s="557"/>
      <c r="W55" s="557"/>
      <c r="X55" s="558"/>
      <c r="Y55" s="558"/>
      <c r="Z55" s="558"/>
      <c r="AA55" s="558"/>
      <c r="AB55" s="562"/>
      <c r="AC55" s="563"/>
      <c r="AD55" s="563"/>
      <c r="AE55" s="563"/>
      <c r="AF55" s="563"/>
      <c r="AG55" s="564"/>
      <c r="AH55" s="501"/>
      <c r="AI55" s="502"/>
      <c r="AJ55" s="502"/>
      <c r="AK55" s="503"/>
    </row>
    <row r="56" spans="1:37" ht="18" customHeight="1">
      <c r="A56" s="470"/>
      <c r="B56" s="470"/>
      <c r="C56" s="554"/>
      <c r="D56" s="555"/>
      <c r="E56" s="555"/>
      <c r="F56" s="555"/>
      <c r="G56" s="555"/>
      <c r="H56" s="555"/>
      <c r="I56" s="556"/>
      <c r="J56" s="555"/>
      <c r="K56" s="555"/>
      <c r="L56" s="555"/>
      <c r="M56" s="555"/>
      <c r="N56" s="555"/>
      <c r="O56" s="555"/>
      <c r="P56" s="555"/>
      <c r="Q56" s="555"/>
      <c r="R56" s="556"/>
      <c r="S56" s="213"/>
      <c r="T56" s="214"/>
      <c r="U56" s="215"/>
      <c r="V56" s="557"/>
      <c r="W56" s="557"/>
      <c r="X56" s="558"/>
      <c r="Y56" s="558"/>
      <c r="Z56" s="558"/>
      <c r="AA56" s="558"/>
      <c r="AB56" s="559">
        <f>AB54*10%</f>
        <v>1259328</v>
      </c>
      <c r="AC56" s="560"/>
      <c r="AD56" s="560"/>
      <c r="AE56" s="560"/>
      <c r="AF56" s="560"/>
      <c r="AG56" s="561"/>
      <c r="AH56" s="498"/>
      <c r="AI56" s="499"/>
      <c r="AJ56" s="499"/>
      <c r="AK56" s="500"/>
    </row>
    <row r="57" spans="1:37" ht="18" customHeight="1">
      <c r="A57" s="470"/>
      <c r="B57" s="470"/>
      <c r="C57" s="565" t="s">
        <v>152</v>
      </c>
      <c r="D57" s="566"/>
      <c r="E57" s="566"/>
      <c r="F57" s="566"/>
      <c r="G57" s="566"/>
      <c r="H57" s="566"/>
      <c r="I57" s="567"/>
      <c r="J57" s="568"/>
      <c r="K57" s="568"/>
      <c r="L57" s="568"/>
      <c r="M57" s="568"/>
      <c r="N57" s="568"/>
      <c r="O57" s="568"/>
      <c r="P57" s="568"/>
      <c r="Q57" s="568"/>
      <c r="R57" s="569"/>
      <c r="S57" s="216"/>
      <c r="T57" s="217"/>
      <c r="U57" s="218"/>
      <c r="V57" s="557"/>
      <c r="W57" s="557"/>
      <c r="X57" s="558"/>
      <c r="Y57" s="558"/>
      <c r="Z57" s="558"/>
      <c r="AA57" s="558"/>
      <c r="AB57" s="562"/>
      <c r="AC57" s="563"/>
      <c r="AD57" s="563"/>
      <c r="AE57" s="563"/>
      <c r="AF57" s="563"/>
      <c r="AG57" s="564"/>
      <c r="AH57" s="501"/>
      <c r="AI57" s="502"/>
      <c r="AJ57" s="502"/>
      <c r="AK57" s="503"/>
    </row>
    <row r="58" spans="1:37" ht="18" customHeight="1">
      <c r="A58" s="470"/>
      <c r="B58" s="470"/>
      <c r="C58" s="554"/>
      <c r="D58" s="555"/>
      <c r="E58" s="555"/>
      <c r="F58" s="555"/>
      <c r="G58" s="555"/>
      <c r="H58" s="555"/>
      <c r="I58" s="556"/>
      <c r="J58" s="555"/>
      <c r="K58" s="555"/>
      <c r="L58" s="555"/>
      <c r="M58" s="555"/>
      <c r="N58" s="555"/>
      <c r="O58" s="555"/>
      <c r="P58" s="555"/>
      <c r="Q58" s="555"/>
      <c r="R58" s="556"/>
      <c r="S58" s="213"/>
      <c r="T58" s="214"/>
      <c r="U58" s="215"/>
      <c r="V58" s="557"/>
      <c r="W58" s="557"/>
      <c r="X58" s="558"/>
      <c r="Y58" s="558"/>
      <c r="Z58" s="558"/>
      <c r="AA58" s="558"/>
      <c r="AB58" s="559">
        <f>AB54+AB56</f>
        <v>13852608</v>
      </c>
      <c r="AC58" s="560"/>
      <c r="AD58" s="560"/>
      <c r="AE58" s="560"/>
      <c r="AF58" s="560"/>
      <c r="AG58" s="561"/>
      <c r="AH58" s="498"/>
      <c r="AI58" s="499"/>
      <c r="AJ58" s="499"/>
      <c r="AK58" s="500"/>
    </row>
    <row r="59" spans="1:37" ht="18" customHeight="1">
      <c r="A59" s="470"/>
      <c r="B59" s="470"/>
      <c r="C59" s="565" t="s">
        <v>146</v>
      </c>
      <c r="D59" s="566"/>
      <c r="E59" s="566"/>
      <c r="F59" s="566"/>
      <c r="G59" s="566"/>
      <c r="H59" s="566"/>
      <c r="I59" s="567"/>
      <c r="J59" s="568"/>
      <c r="K59" s="568"/>
      <c r="L59" s="568"/>
      <c r="M59" s="568"/>
      <c r="N59" s="568"/>
      <c r="O59" s="568"/>
      <c r="P59" s="568"/>
      <c r="Q59" s="568"/>
      <c r="R59" s="569"/>
      <c r="S59" s="216"/>
      <c r="T59" s="217"/>
      <c r="U59" s="218"/>
      <c r="V59" s="557"/>
      <c r="W59" s="557"/>
      <c r="X59" s="558"/>
      <c r="Y59" s="558"/>
      <c r="Z59" s="558"/>
      <c r="AA59" s="558"/>
      <c r="AB59" s="562"/>
      <c r="AC59" s="563"/>
      <c r="AD59" s="563"/>
      <c r="AE59" s="563"/>
      <c r="AF59" s="563"/>
      <c r="AG59" s="564"/>
      <c r="AH59" s="501"/>
      <c r="AI59" s="502"/>
      <c r="AJ59" s="502"/>
      <c r="AK59" s="503"/>
    </row>
    <row r="60" spans="1:37" ht="6" customHeight="1">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row>
    <row r="61" spans="1:37">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row>
    <row r="62" spans="1:37">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row>
  </sheetData>
  <sheetProtection sheet="1" formatCells="0" selectLockedCells="1" selectUnlockedCells="1"/>
  <protectedRanges>
    <protectedRange sqref="T21:AK22" name="範囲1"/>
  </protectedRanges>
  <mergeCells count="205">
    <mergeCell ref="X15:AK16"/>
    <mergeCell ref="X17:AK18"/>
    <mergeCell ref="X19:AK20"/>
    <mergeCell ref="X21:AK22"/>
    <mergeCell ref="AB36:AG37"/>
    <mergeCell ref="J34:R35"/>
    <mergeCell ref="T17:V18"/>
    <mergeCell ref="T15:V16"/>
    <mergeCell ref="A21:D22"/>
    <mergeCell ref="E21:P22"/>
    <mergeCell ref="Q21:R22"/>
    <mergeCell ref="T21:V22"/>
    <mergeCell ref="T19:V20"/>
    <mergeCell ref="A15:D16"/>
    <mergeCell ref="A17:D18"/>
    <mergeCell ref="A19:D20"/>
    <mergeCell ref="E15:P16"/>
    <mergeCell ref="Q15:R16"/>
    <mergeCell ref="E17:P18"/>
    <mergeCell ref="Q17:R18"/>
    <mergeCell ref="S34:U35"/>
    <mergeCell ref="V34:W35"/>
    <mergeCell ref="X34:AA35"/>
    <mergeCell ref="C34:I35"/>
    <mergeCell ref="Z1:AB1"/>
    <mergeCell ref="AC1:AK1"/>
    <mergeCell ref="A3:AK4"/>
    <mergeCell ref="A6:D6"/>
    <mergeCell ref="A9:D9"/>
    <mergeCell ref="T5:V5"/>
    <mergeCell ref="A10:P11"/>
    <mergeCell ref="T7:AF8"/>
    <mergeCell ref="T6:V6"/>
    <mergeCell ref="A7:P8"/>
    <mergeCell ref="T12:V14"/>
    <mergeCell ref="W12:AF14"/>
    <mergeCell ref="T11:AF11"/>
    <mergeCell ref="T10:AF10"/>
    <mergeCell ref="U9:AF9"/>
    <mergeCell ref="AG9:AK14"/>
    <mergeCell ref="A13:P13"/>
    <mergeCell ref="A58:B59"/>
    <mergeCell ref="A34:B35"/>
    <mergeCell ref="A44:B45"/>
    <mergeCell ref="C47:I47"/>
    <mergeCell ref="C48:I48"/>
    <mergeCell ref="C49:I49"/>
    <mergeCell ref="C50:I50"/>
    <mergeCell ref="C42:I42"/>
    <mergeCell ref="C43:I43"/>
    <mergeCell ref="C44:I44"/>
    <mergeCell ref="C58:I58"/>
    <mergeCell ref="C59:I59"/>
    <mergeCell ref="C51:I51"/>
    <mergeCell ref="A32:AK33"/>
    <mergeCell ref="S42:U43"/>
    <mergeCell ref="T24:Y24"/>
    <mergeCell ref="Z24:AA24"/>
    <mergeCell ref="A56:B57"/>
    <mergeCell ref="C57:I57"/>
    <mergeCell ref="C52:I53"/>
    <mergeCell ref="C54:I54"/>
    <mergeCell ref="C55:I55"/>
    <mergeCell ref="C56:I56"/>
    <mergeCell ref="AH36:AK36"/>
    <mergeCell ref="E19:P20"/>
    <mergeCell ref="Q19:R20"/>
    <mergeCell ref="A46:B47"/>
    <mergeCell ref="A48:B49"/>
    <mergeCell ref="A50:B51"/>
    <mergeCell ref="A52:B53"/>
    <mergeCell ref="A54:B55"/>
    <mergeCell ref="J47:R47"/>
    <mergeCell ref="AH34:AK35"/>
    <mergeCell ref="C36:I36"/>
    <mergeCell ref="C37:I37"/>
    <mergeCell ref="C38:I38"/>
    <mergeCell ref="C39:I39"/>
    <mergeCell ref="C40:I40"/>
    <mergeCell ref="V36:W37"/>
    <mergeCell ref="V38:W39"/>
    <mergeCell ref="V40:W41"/>
    <mergeCell ref="AB34:AG35"/>
    <mergeCell ref="S36:U37"/>
    <mergeCell ref="J36:R36"/>
    <mergeCell ref="J37:R37"/>
    <mergeCell ref="J38:R38"/>
    <mergeCell ref="S52:U53"/>
    <mergeCell ref="J53:L53"/>
    <mergeCell ref="N52:O52"/>
    <mergeCell ref="N53:O53"/>
    <mergeCell ref="Q52:R52"/>
    <mergeCell ref="Q53:R53"/>
    <mergeCell ref="P52:P53"/>
    <mergeCell ref="M52:M53"/>
    <mergeCell ref="J39:R39"/>
    <mergeCell ref="J40:R40"/>
    <mergeCell ref="J41:R41"/>
    <mergeCell ref="J42:R42"/>
    <mergeCell ref="J43:R43"/>
    <mergeCell ref="J44:R44"/>
    <mergeCell ref="J45:R45"/>
    <mergeCell ref="J46:R46"/>
    <mergeCell ref="J54:R54"/>
    <mergeCell ref="J55:R55"/>
    <mergeCell ref="J58:R58"/>
    <mergeCell ref="J59:R59"/>
    <mergeCell ref="J48:R48"/>
    <mergeCell ref="J49:R49"/>
    <mergeCell ref="J50:R50"/>
    <mergeCell ref="J51:R51"/>
    <mergeCell ref="J57:R57"/>
    <mergeCell ref="J56:R56"/>
    <mergeCell ref="J52:L52"/>
    <mergeCell ref="X58:AA59"/>
    <mergeCell ref="X36:AA37"/>
    <mergeCell ref="X38:AA39"/>
    <mergeCell ref="X40:AA41"/>
    <mergeCell ref="X42:AA43"/>
    <mergeCell ref="X44:AA45"/>
    <mergeCell ref="X46:AA47"/>
    <mergeCell ref="X48:AA49"/>
    <mergeCell ref="X50:AA51"/>
    <mergeCell ref="X56:AA57"/>
    <mergeCell ref="T25:Y25"/>
    <mergeCell ref="T30:Y30"/>
    <mergeCell ref="A29:E29"/>
    <mergeCell ref="M28:O28"/>
    <mergeCell ref="T28:Y28"/>
    <mergeCell ref="Z28:AK28"/>
    <mergeCell ref="AB24:AK24"/>
    <mergeCell ref="G28:L28"/>
    <mergeCell ref="P28:S28"/>
    <mergeCell ref="G24:S24"/>
    <mergeCell ref="G25:S25"/>
    <mergeCell ref="G26:S26"/>
    <mergeCell ref="G27:S27"/>
    <mergeCell ref="A25:E25"/>
    <mergeCell ref="A26:E26"/>
    <mergeCell ref="A27:E27"/>
    <mergeCell ref="A28:E28"/>
    <mergeCell ref="A24:E24"/>
    <mergeCell ref="Z30:AK30"/>
    <mergeCell ref="A30:I30"/>
    <mergeCell ref="J30:S30"/>
    <mergeCell ref="V56:W57"/>
    <mergeCell ref="AH59:AK59"/>
    <mergeCell ref="V50:W51"/>
    <mergeCell ref="V52:W53"/>
    <mergeCell ref="T29:Y29"/>
    <mergeCell ref="AH48:AK48"/>
    <mergeCell ref="AH49:AK49"/>
    <mergeCell ref="AH50:AK50"/>
    <mergeCell ref="AH51:AK51"/>
    <mergeCell ref="AH52:AK52"/>
    <mergeCell ref="AH42:AK42"/>
    <mergeCell ref="AH43:AK43"/>
    <mergeCell ref="AH44:AK44"/>
    <mergeCell ref="AH45:AK45"/>
    <mergeCell ref="AH46:AK46"/>
    <mergeCell ref="AH47:AK47"/>
    <mergeCell ref="AB58:AG59"/>
    <mergeCell ref="V54:W55"/>
    <mergeCell ref="V58:W59"/>
    <mergeCell ref="Z29:AK29"/>
    <mergeCell ref="AB48:AG49"/>
    <mergeCell ref="AB46:AG47"/>
    <mergeCell ref="AB44:AG45"/>
    <mergeCell ref="AH58:AK58"/>
    <mergeCell ref="AB56:AG57"/>
    <mergeCell ref="AH37:AK37"/>
    <mergeCell ref="AH38:AK38"/>
    <mergeCell ref="AH39:AK39"/>
    <mergeCell ref="AH40:AK40"/>
    <mergeCell ref="AH41:AK41"/>
    <mergeCell ref="X52:AA53"/>
    <mergeCell ref="AH56:AK56"/>
    <mergeCell ref="AH57:AK57"/>
    <mergeCell ref="AB40:AG41"/>
    <mergeCell ref="AB38:AG39"/>
    <mergeCell ref="X54:AA55"/>
    <mergeCell ref="AH54:AK54"/>
    <mergeCell ref="AH55:AK55"/>
    <mergeCell ref="AB42:AG43"/>
    <mergeCell ref="AH53:AK53"/>
    <mergeCell ref="AB50:AG51"/>
    <mergeCell ref="AB52:AG53"/>
    <mergeCell ref="AB54:AG55"/>
    <mergeCell ref="A36:B36"/>
    <mergeCell ref="A37:B37"/>
    <mergeCell ref="A38:B38"/>
    <mergeCell ref="A39:B39"/>
    <mergeCell ref="A40:B40"/>
    <mergeCell ref="A41:B41"/>
    <mergeCell ref="A42:B42"/>
    <mergeCell ref="A43:B43"/>
    <mergeCell ref="V48:W49"/>
    <mergeCell ref="V44:W45"/>
    <mergeCell ref="V46:W47"/>
    <mergeCell ref="V42:W43"/>
    <mergeCell ref="S40:U41"/>
    <mergeCell ref="S38:U39"/>
    <mergeCell ref="C46:I46"/>
    <mergeCell ref="C41:I41"/>
    <mergeCell ref="C45:I45"/>
  </mergeCells>
  <phoneticPr fontId="4"/>
  <pageMargins left="0.31496062992125984" right="0.31496062992125984" top="0.3543307086614173" bottom="0.3543307086614173" header="0.31496062992125984" footer="0.31496062992125984"/>
  <pageSetup paperSize="9" scale="63"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基本データ</vt:lpstr>
      <vt:lpstr>(一括）表紙</vt:lpstr>
      <vt:lpstr>(一括)内訳書</vt:lpstr>
      <vt:lpstr>(単価）表紙 </vt:lpstr>
      <vt:lpstr>(単価)内訳書</vt:lpstr>
      <vt:lpstr>加入状況表【作業所用】</vt:lpstr>
      <vt:lpstr>記入例→</vt:lpstr>
      <vt:lpstr>基本データ（記入例）</vt:lpstr>
      <vt:lpstr>(一括）表紙記入例</vt:lpstr>
      <vt:lpstr>(一括)内訳書記入例</vt:lpstr>
      <vt:lpstr>（単価）表紙記入例</vt:lpstr>
      <vt:lpstr>(単価)内訳書記入例</vt:lpstr>
      <vt:lpstr>加入状況表　記入例 </vt:lpstr>
      <vt:lpstr>請求明細記入例 </vt:lpstr>
      <vt:lpstr>改訂履歴</vt:lpstr>
      <vt:lpstr>'(一括)内訳書'!Print_Area</vt:lpstr>
      <vt:lpstr>'(一括)内訳書記入例'!Print_Area</vt:lpstr>
      <vt:lpstr>'(一括）表紙'!Print_Area</vt:lpstr>
      <vt:lpstr>'(一括）表紙記入例'!Print_Area</vt:lpstr>
      <vt:lpstr>'(単価)内訳書'!Print_Area</vt:lpstr>
      <vt:lpstr>'(単価)内訳書記入例'!Print_Area</vt:lpstr>
      <vt:lpstr>'(単価）表紙 '!Print_Area</vt:lpstr>
      <vt:lpstr>'（単価）表紙記入例'!Print_Area</vt:lpstr>
      <vt:lpstr>'加入状況表　記入例 '!Print_Area</vt:lpstr>
      <vt:lpstr>加入状況表【作業所用】!Print_Area</vt:lpstr>
      <vt:lpstr>'請求明細記入例 '!Print_Area</vt:lpstr>
      <vt:lpstr>'(一括)内訳書'!Print_Titles</vt:lpstr>
      <vt:lpstr>'(一括)内訳書記入例'!Print_Titles</vt:lpstr>
      <vt:lpstr>'(単価)内訳書'!Print_Titles</vt:lpstr>
      <vt:lpstr>'(単価)内訳書記入例'!Print_Titles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正樹</dc:creator>
  <cp:lastModifiedBy>kenko01</cp:lastModifiedBy>
  <cp:lastPrinted>2024-08-28T08:28:44Z</cp:lastPrinted>
  <dcterms:created xsi:type="dcterms:W3CDTF">2017-02-02T00:29:44Z</dcterms:created>
  <dcterms:modified xsi:type="dcterms:W3CDTF">2024-09-02T06:58:33Z</dcterms:modified>
</cp:coreProperties>
</file>